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障害福祉係\11-05 地域生活支援事業\19-01-03 日中一時支援事業\日中一時HP(案)\事業者\"/>
    </mc:Choice>
  </mc:AlternateContent>
  <xr:revisionPtr revIDLastSave="0" documentId="13_ncr:1_{D0CCD89D-1B93-40D3-8149-65E5D6AFA178}" xr6:coauthVersionLast="36" xr6:coauthVersionMax="36" xr10:uidLastSave="{00000000-0000-0000-0000-000000000000}"/>
  <bookViews>
    <workbookView xWindow="480" yWindow="45" windowWidth="18180" windowHeight="6975" activeTab="1" xr2:uid="{00000000-000D-0000-FFFF-FFFF00000000}"/>
  </bookViews>
  <sheets>
    <sheet name="実績記録票" sheetId="1" r:id="rId1"/>
    <sheet name="記入例" sheetId="4" r:id="rId2"/>
  </sheets>
  <definedNames>
    <definedName name="_xlnm.Print_Area" localSheetId="1">記入例!$A$1:$X$41</definedName>
  </definedNames>
  <calcPr calcId="191029"/>
</workbook>
</file>

<file path=xl/calcChain.xml><?xml version="1.0" encoding="utf-8"?>
<calcChain xmlns="http://schemas.openxmlformats.org/spreadsheetml/2006/main">
  <c r="C18" i="4" l="1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Z14" i="4"/>
  <c r="C14" i="4" s="1"/>
  <c r="Z15" i="4"/>
  <c r="C15" i="4" s="1"/>
  <c r="Z16" i="4"/>
  <c r="C16" i="4" s="1"/>
  <c r="Z17" i="4"/>
  <c r="C17" i="4" s="1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13" i="4"/>
  <c r="C13" i="4" s="1"/>
  <c r="AD5" i="4" l="1"/>
  <c r="AD4" i="4"/>
  <c r="AD6" i="4"/>
  <c r="K15" i="4" l="1"/>
  <c r="K16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Q41" i="4" l="1"/>
  <c r="N41" i="4" l="1"/>
  <c r="AB14" i="4" l="1"/>
  <c r="AC14" i="4" s="1"/>
  <c r="AB15" i="4"/>
  <c r="AC15" i="4" s="1"/>
  <c r="AB16" i="4"/>
  <c r="AC16" i="4" s="1"/>
  <c r="AB17" i="4"/>
  <c r="AC17" i="4" s="1"/>
  <c r="AB18" i="4"/>
  <c r="AC18" i="4" s="1"/>
  <c r="AB19" i="4"/>
  <c r="AC19" i="4" s="1"/>
  <c r="AB20" i="4"/>
  <c r="AC20" i="4" s="1"/>
  <c r="AD20" i="4" s="1"/>
  <c r="AB21" i="4"/>
  <c r="AC21" i="4" s="1"/>
  <c r="AB22" i="4"/>
  <c r="AC22" i="4" s="1"/>
  <c r="AB23" i="4"/>
  <c r="AC23" i="4" s="1"/>
  <c r="AB24" i="4"/>
  <c r="AC24" i="4" s="1"/>
  <c r="AB25" i="4"/>
  <c r="AC25" i="4" s="1"/>
  <c r="AB26" i="4"/>
  <c r="AC26" i="4" s="1"/>
  <c r="AB27" i="4"/>
  <c r="AC27" i="4" s="1"/>
  <c r="AB28" i="4"/>
  <c r="AC28" i="4" s="1"/>
  <c r="AD28" i="4" s="1"/>
  <c r="AB29" i="4"/>
  <c r="AC29" i="4" s="1"/>
  <c r="AB30" i="4"/>
  <c r="AC30" i="4" s="1"/>
  <c r="AB31" i="4"/>
  <c r="AC31" i="4" s="1"/>
  <c r="AB32" i="4"/>
  <c r="AC32" i="4" s="1"/>
  <c r="AD32" i="4" s="1"/>
  <c r="AB33" i="4"/>
  <c r="AC33" i="4" s="1"/>
  <c r="AB34" i="4"/>
  <c r="AC34" i="4" s="1"/>
  <c r="AB35" i="4"/>
  <c r="AC35" i="4" s="1"/>
  <c r="AE35" i="4" s="1"/>
  <c r="AB36" i="4"/>
  <c r="AC36" i="4" s="1"/>
  <c r="AD36" i="4" s="1"/>
  <c r="AB37" i="4"/>
  <c r="AC37" i="4" s="1"/>
  <c r="AB38" i="4"/>
  <c r="AC38" i="4" s="1"/>
  <c r="AB39" i="4"/>
  <c r="AC39" i="4" s="1"/>
  <c r="AB40" i="4"/>
  <c r="AC40" i="4" s="1"/>
  <c r="AB13" i="4"/>
  <c r="AC13" i="4" s="1"/>
  <c r="AE27" i="4" l="1"/>
  <c r="AD27" i="4"/>
  <c r="AD40" i="4"/>
  <c r="AF40" i="4"/>
  <c r="AG40" i="4" s="1"/>
  <c r="AH40" i="4" s="1"/>
  <c r="AE13" i="4"/>
  <c r="AD13" i="4"/>
  <c r="K13" i="4" s="1"/>
  <c r="AF13" i="4"/>
  <c r="AG13" i="4" s="1"/>
  <c r="AD16" i="4"/>
  <c r="AF16" i="4"/>
  <c r="AG16" i="4" s="1"/>
  <c r="AH16" i="4" s="1"/>
  <c r="AE19" i="4"/>
  <c r="AD19" i="4"/>
  <c r="AD38" i="4"/>
  <c r="AE38" i="4"/>
  <c r="AD24" i="4"/>
  <c r="AF24" i="4"/>
  <c r="AG24" i="4" s="1"/>
  <c r="AH24" i="4" s="1"/>
  <c r="AF32" i="4"/>
  <c r="AG32" i="4" s="1"/>
  <c r="AH32" i="4" s="1"/>
  <c r="AD35" i="4"/>
  <c r="AD23" i="4"/>
  <c r="AE23" i="4"/>
  <c r="AF23" i="4"/>
  <c r="AG23" i="4" s="1"/>
  <c r="AD39" i="4"/>
  <c r="AE39" i="4"/>
  <c r="AF39" i="4"/>
  <c r="AG39" i="4" s="1"/>
  <c r="AF26" i="4"/>
  <c r="AG26" i="4" s="1"/>
  <c r="AD26" i="4"/>
  <c r="AE26" i="4"/>
  <c r="AD21" i="4"/>
  <c r="AE21" i="4"/>
  <c r="AF21" i="4"/>
  <c r="AG21" i="4" s="1"/>
  <c r="AD30" i="4"/>
  <c r="AE30" i="4"/>
  <c r="AF30" i="4"/>
  <c r="AG30" i="4" s="1"/>
  <c r="AD25" i="4"/>
  <c r="AE25" i="4"/>
  <c r="AF25" i="4"/>
  <c r="AG25" i="4" s="1"/>
  <c r="AD22" i="4"/>
  <c r="AE22" i="4"/>
  <c r="AF22" i="4"/>
  <c r="AG22" i="4" s="1"/>
  <c r="AD29" i="4"/>
  <c r="AE29" i="4"/>
  <c r="AF29" i="4"/>
  <c r="AG29" i="4" s="1"/>
  <c r="AF34" i="4"/>
  <c r="AG34" i="4" s="1"/>
  <c r="AD34" i="4"/>
  <c r="AE34" i="4"/>
  <c r="AF33" i="4"/>
  <c r="AG33" i="4" s="1"/>
  <c r="AD33" i="4"/>
  <c r="AE33" i="4"/>
  <c r="AF18" i="4"/>
  <c r="AG18" i="4" s="1"/>
  <c r="AE18" i="4"/>
  <c r="AD18" i="4"/>
  <c r="AD31" i="4"/>
  <c r="AE31" i="4"/>
  <c r="AF31" i="4"/>
  <c r="AG31" i="4" s="1"/>
  <c r="AD15" i="4"/>
  <c r="AE15" i="4"/>
  <c r="AF15" i="4"/>
  <c r="AG15" i="4" s="1"/>
  <c r="AF17" i="4"/>
  <c r="AG17" i="4" s="1"/>
  <c r="AD17" i="4"/>
  <c r="K17" i="4" s="1"/>
  <c r="AE17" i="4"/>
  <c r="AD37" i="4"/>
  <c r="AF37" i="4"/>
  <c r="AG37" i="4" s="1"/>
  <c r="AE37" i="4"/>
  <c r="AD14" i="4"/>
  <c r="K14" i="4" s="1"/>
  <c r="AE14" i="4"/>
  <c r="AF14" i="4"/>
  <c r="AG14" i="4" s="1"/>
  <c r="AE40" i="4"/>
  <c r="AE32" i="4"/>
  <c r="AE24" i="4"/>
  <c r="AE16" i="4"/>
  <c r="AF38" i="4"/>
  <c r="AG38" i="4" s="1"/>
  <c r="AF36" i="4"/>
  <c r="AG36" i="4" s="1"/>
  <c r="AF28" i="4"/>
  <c r="AG28" i="4" s="1"/>
  <c r="AF20" i="4"/>
  <c r="AG20" i="4" s="1"/>
  <c r="AI40" i="4"/>
  <c r="AE36" i="4"/>
  <c r="AF35" i="4"/>
  <c r="AG35" i="4" s="1"/>
  <c r="AE28" i="4"/>
  <c r="AF27" i="4"/>
  <c r="AG27" i="4" s="1"/>
  <c r="AI24" i="4"/>
  <c r="AE20" i="4"/>
  <c r="AF19" i="4"/>
  <c r="AG19" i="4" s="1"/>
  <c r="AI16" i="4" l="1"/>
  <c r="AJ16" i="4" s="1"/>
  <c r="AI32" i="4"/>
  <c r="AJ32" i="4" s="1"/>
  <c r="AJ24" i="4"/>
  <c r="AI37" i="4"/>
  <c r="AH37" i="4"/>
  <c r="AJ37" i="4" s="1"/>
  <c r="AI31" i="4"/>
  <c r="AH31" i="4"/>
  <c r="AH33" i="4"/>
  <c r="AI33" i="4"/>
  <c r="AI22" i="4"/>
  <c r="AH22" i="4"/>
  <c r="AI39" i="4"/>
  <c r="AH39" i="4"/>
  <c r="AJ39" i="4" s="1"/>
  <c r="AH30" i="4"/>
  <c r="AI30" i="4"/>
  <c r="AH19" i="4"/>
  <c r="AI19" i="4"/>
  <c r="AJ40" i="4"/>
  <c r="AH26" i="4"/>
  <c r="AI26" i="4"/>
  <c r="AH20" i="4"/>
  <c r="AI20" i="4"/>
  <c r="AH14" i="4"/>
  <c r="AI14" i="4"/>
  <c r="AH21" i="4"/>
  <c r="AI21" i="4"/>
  <c r="AH35" i="4"/>
  <c r="AI35" i="4"/>
  <c r="AH28" i="4"/>
  <c r="AI28" i="4"/>
  <c r="AH17" i="4"/>
  <c r="AI17" i="4"/>
  <c r="AH34" i="4"/>
  <c r="AI34" i="4"/>
  <c r="AH25" i="4"/>
  <c r="AI25" i="4"/>
  <c r="AI23" i="4"/>
  <c r="AH23" i="4"/>
  <c r="AH27" i="4"/>
  <c r="AI27" i="4"/>
  <c r="AH36" i="4"/>
  <c r="AI36" i="4"/>
  <c r="AH38" i="4"/>
  <c r="AI38" i="4"/>
  <c r="AI15" i="4"/>
  <c r="AH15" i="4"/>
  <c r="AH18" i="4"/>
  <c r="AI18" i="4"/>
  <c r="AH29" i="4"/>
  <c r="AI29" i="4"/>
  <c r="AI13" i="4"/>
  <c r="AH13" i="4"/>
  <c r="AD7" i="4" l="1"/>
  <c r="AJ17" i="4"/>
  <c r="AJ30" i="4"/>
  <c r="AJ31" i="4"/>
  <c r="AJ23" i="4"/>
  <c r="AJ34" i="4"/>
  <c r="AJ14" i="4"/>
  <c r="AJ33" i="4"/>
  <c r="AJ15" i="4"/>
  <c r="AJ20" i="4"/>
  <c r="AJ25" i="4"/>
  <c r="AJ21" i="4"/>
  <c r="AJ29" i="4"/>
  <c r="AJ22" i="4"/>
  <c r="AJ36" i="4"/>
  <c r="AJ19" i="4"/>
  <c r="AJ27" i="4"/>
  <c r="AJ26" i="4"/>
  <c r="AJ18" i="4"/>
  <c r="AJ28" i="4"/>
  <c r="AJ38" i="4"/>
  <c r="AJ35" i="4"/>
  <c r="AJ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03039</author>
  </authors>
  <commentList>
    <comment ref="Q2" authorId="0" shapeId="0" xr:uid="{5849502D-7DDD-4784-9A44-4710FFFABE7A}">
      <text>
        <r>
          <rPr>
            <b/>
            <sz val="9"/>
            <color indexed="81"/>
            <rFont val="MS P ゴシック"/>
            <family val="3"/>
            <charset val="128"/>
          </rPr>
          <t>西暦・和暦、いずれかで表記してください。</t>
        </r>
      </text>
    </comment>
    <comment ref="N4" authorId="0" shapeId="0" xr:uid="{9B1205DF-A3E1-4416-A13A-E04825E5BB3C}">
      <text>
        <r>
          <rPr>
            <b/>
            <sz val="9"/>
            <color indexed="81"/>
            <rFont val="MS P ゴシック"/>
            <family val="3"/>
            <charset val="128"/>
          </rPr>
          <t>押印不要</t>
        </r>
      </text>
    </comment>
    <comment ref="U12" authorId="0" shapeId="0" xr:uid="{54729E73-A971-4FF0-916F-B5FCEB70DC12}">
      <text>
        <r>
          <rPr>
            <b/>
            <sz val="9"/>
            <color indexed="81"/>
            <rFont val="MS P ゴシック"/>
            <family val="3"/>
            <charset val="128"/>
          </rPr>
          <t>確認は押印である必要ありません。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03039</author>
  </authors>
  <commentList>
    <comment ref="Q2" authorId="0" shapeId="0" xr:uid="{4B02D8BC-1236-499D-B922-11840C46D2DF}">
      <text>
        <r>
          <rPr>
            <b/>
            <sz val="9"/>
            <color indexed="81"/>
            <rFont val="MS P ゴシック"/>
            <family val="3"/>
            <charset val="128"/>
          </rPr>
          <t>西暦・和暦、いずれかで表記してください。
なお、下欄の曜日は西暦設定です。</t>
        </r>
      </text>
    </comment>
    <comment ref="N4" authorId="0" shapeId="0" xr:uid="{6A168EF8-7DA6-47C9-BDE3-0579E10A87F4}">
      <text>
        <r>
          <rPr>
            <b/>
            <sz val="9"/>
            <color indexed="81"/>
            <rFont val="MS P ゴシック"/>
            <family val="3"/>
            <charset val="128"/>
          </rPr>
          <t>押印不要</t>
        </r>
      </text>
    </comment>
    <comment ref="E11" authorId="0" shapeId="0" xr:uid="{0DA0E11D-37E0-43DA-BD99-A5A6D1D18484}">
      <text>
        <r>
          <rPr>
            <b/>
            <sz val="9"/>
            <color indexed="81"/>
            <rFont val="MS P ゴシック"/>
            <family val="3"/>
            <charset val="128"/>
          </rPr>
          <t>時間の表記は「00:00」で統一してください。</t>
        </r>
      </text>
    </comment>
    <comment ref="K11" authorId="0" shapeId="0" xr:uid="{E3537E2F-FE84-4FAB-A321-B52B6777C357}">
      <text>
        <r>
          <rPr>
            <b/>
            <sz val="9"/>
            <color indexed="81"/>
            <rFont val="MS P ゴシック"/>
            <family val="3"/>
            <charset val="128"/>
          </rPr>
          <t>時間単位表記。</t>
        </r>
      </text>
    </comment>
    <comment ref="N11" authorId="0" shapeId="0" xr:uid="{4A0079B2-A5D4-4F8B-9B43-9C4E0D0C417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片道は「１」、往復は「２」で算定すること。
</t>
        </r>
      </text>
    </comment>
    <comment ref="U12" authorId="0" shapeId="0" xr:uid="{14DCD9DF-83CD-4A20-9A12-0393E487B2A5}">
      <text>
        <r>
          <rPr>
            <b/>
            <sz val="9"/>
            <color indexed="81"/>
            <rFont val="MS P ゴシック"/>
            <family val="3"/>
            <charset val="128"/>
          </rPr>
          <t>今まで通り印鑑でも記入例のようにチェックでも構いませんが、利用者確認欄のため印刷(印字)は不可です。</t>
        </r>
      </text>
    </comment>
  </commentList>
</comments>
</file>

<file path=xl/sharedStrings.xml><?xml version="1.0" encoding="utf-8"?>
<sst xmlns="http://schemas.openxmlformats.org/spreadsheetml/2006/main" count="127" uniqueCount="41">
  <si>
    <t>受給者番号</t>
    <rPh sb="0" eb="3">
      <t>ジュキュウシャ</t>
    </rPh>
    <rPh sb="3" eb="5">
      <t>バンゴウ</t>
    </rPh>
    <phoneticPr fontId="2"/>
  </si>
  <si>
    <t>事業者及びその事業所の名称並びに代表者名</t>
    <rPh sb="0" eb="3">
      <t>ジギョウシャ</t>
    </rPh>
    <rPh sb="3" eb="4">
      <t>オヨ</t>
    </rPh>
    <rPh sb="7" eb="10">
      <t>ジギョウショ</t>
    </rPh>
    <rPh sb="11" eb="13">
      <t>メイショウ</t>
    </rPh>
    <rPh sb="13" eb="14">
      <t>ナラ</t>
    </rPh>
    <rPh sb="16" eb="19">
      <t>ダイヒョウシャ</t>
    </rPh>
    <rPh sb="19" eb="20">
      <t>メイ</t>
    </rPh>
    <phoneticPr fontId="2"/>
  </si>
  <si>
    <t>○○市○○区○○１丁目１番１号</t>
    <rPh sb="2" eb="3">
      <t>シ</t>
    </rPh>
    <rPh sb="5" eb="6">
      <t>ク</t>
    </rPh>
    <rPh sb="9" eb="11">
      <t>チョウメ</t>
    </rPh>
    <rPh sb="12" eb="13">
      <t>バン</t>
    </rPh>
    <rPh sb="14" eb="15">
      <t>ゴウ</t>
    </rPh>
    <phoneticPr fontId="2"/>
  </si>
  <si>
    <t>株式会社○○○○</t>
    <rPh sb="0" eb="2">
      <t>カブシキ</t>
    </rPh>
    <rPh sb="2" eb="4">
      <t>カイシャ</t>
    </rPh>
    <phoneticPr fontId="2"/>
  </si>
  <si>
    <t>対象者氏名</t>
    <rPh sb="0" eb="3">
      <t>タイショウシャ</t>
    </rPh>
    <rPh sb="3" eb="5">
      <t>シメイ</t>
    </rPh>
    <phoneticPr fontId="2"/>
  </si>
  <si>
    <t>代表取締役</t>
    <rPh sb="0" eb="2">
      <t>ダイヒョウ</t>
    </rPh>
    <rPh sb="2" eb="5">
      <t>トリシマリヤク</t>
    </rPh>
    <phoneticPr fontId="2"/>
  </si>
  <si>
    <t>利用者負担</t>
    <rPh sb="0" eb="3">
      <t>リヨウシャ</t>
    </rPh>
    <rPh sb="3" eb="5">
      <t>フタン</t>
    </rPh>
    <phoneticPr fontId="2"/>
  </si>
  <si>
    <t>上限月額</t>
    <rPh sb="0" eb="2">
      <t>ジョウゲン</t>
    </rPh>
    <rPh sb="2" eb="4">
      <t>ゲツガク</t>
    </rPh>
    <phoneticPr fontId="2"/>
  </si>
  <si>
    <t>円/月</t>
    <rPh sb="0" eb="1">
      <t>エン</t>
    </rPh>
    <rPh sb="2" eb="3">
      <t>ツキ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</si>
  <si>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</si>
  <si>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</si>
  <si>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利用者</t>
    <rPh sb="0" eb="3">
      <t>リヨウシャ</t>
    </rPh>
    <phoneticPr fontId="2"/>
  </si>
  <si>
    <t>負担額</t>
    <rPh sb="0" eb="2">
      <t>フタン</t>
    </rPh>
    <rPh sb="2" eb="3">
      <t>ガク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</si>
  <si>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</si>
  <si>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</si>
  <si>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合計</t>
    <rPh sb="0" eb="2">
      <t>ゴウケイ</t>
    </rPh>
    <phoneticPr fontId="2"/>
  </si>
  <si>
    <t>月分</t>
    <rPh sb="0" eb="2">
      <t>ガツブン</t>
    </rPh>
    <phoneticPr fontId="2"/>
  </si>
  <si>
    <t>年</t>
    <rPh sb="0" eb="1">
      <t>ネン</t>
    </rPh>
    <phoneticPr fontId="2"/>
  </si>
  <si>
    <t>○○　○○</t>
    <phoneticPr fontId="2"/>
  </si>
  <si>
    <t>:</t>
    <phoneticPr fontId="2"/>
  </si>
  <si>
    <t>日/月</t>
    <rPh sb="0" eb="1">
      <t>ニチ</t>
    </rPh>
    <rPh sb="2" eb="3">
      <t>ツキ</t>
    </rPh>
    <phoneticPr fontId="2"/>
  </si>
  <si>
    <t>支給量</t>
    <rPh sb="0" eb="2">
      <t>シキュウ</t>
    </rPh>
    <rPh sb="2" eb="3">
      <t>リョウ</t>
    </rPh>
    <phoneticPr fontId="2"/>
  </si>
  <si>
    <t>送迎</t>
    <rPh sb="0" eb="2">
      <t>ソウゲイ</t>
    </rPh>
    <phoneticPr fontId="2"/>
  </si>
  <si>
    <t>算定時間数</t>
    <rPh sb="0" eb="2">
      <t>サンテイ</t>
    </rPh>
    <rPh sb="2" eb="5">
      <t>ジカンスウ</t>
    </rPh>
    <phoneticPr fontId="2"/>
  </si>
  <si>
    <t>利用時間</t>
    <rPh sb="0" eb="2">
      <t>リヨウ</t>
    </rPh>
    <rPh sb="2" eb="4">
      <t>ジカン</t>
    </rPh>
    <phoneticPr fontId="2"/>
  </si>
  <si>
    <t>確認欄</t>
    <rPh sb="0" eb="2">
      <t>カクニン</t>
    </rPh>
    <rPh sb="2" eb="3">
      <t>ラン</t>
    </rPh>
    <phoneticPr fontId="2"/>
  </si>
  <si>
    <t>レ</t>
    <phoneticPr fontId="2"/>
  </si>
  <si>
    <t>日中一時支援サービス提供実績記録票</t>
    <rPh sb="0" eb="2">
      <t>ニッチュウ</t>
    </rPh>
    <rPh sb="2" eb="4">
      <t>イチジ</t>
    </rPh>
    <rPh sb="4" eb="6">
      <t>シエン</t>
    </rPh>
    <rPh sb="10" eb="12">
      <t>テイキョウ</t>
    </rPh>
    <rPh sb="12" eb="14">
      <t>ジッセキ</t>
    </rPh>
    <rPh sb="14" eb="16">
      <t>キロク</t>
    </rPh>
    <rPh sb="16" eb="17">
      <t>ヒョウ</t>
    </rPh>
    <phoneticPr fontId="2"/>
  </si>
  <si>
    <t>数値化（参考）</t>
    <rPh sb="0" eb="3">
      <t>スウチカ</t>
    </rPh>
    <rPh sb="4" eb="6">
      <t>サンコウ</t>
    </rPh>
    <phoneticPr fontId="2"/>
  </si>
  <si>
    <t>時間1</t>
    <rPh sb="0" eb="2">
      <t>ジカン</t>
    </rPh>
    <phoneticPr fontId="2"/>
  </si>
  <si>
    <t>分1</t>
    <rPh sb="0" eb="1">
      <t>フン</t>
    </rPh>
    <phoneticPr fontId="2"/>
  </si>
  <si>
    <t>分（置換）</t>
    <rPh sb="0" eb="1">
      <t>フン</t>
    </rPh>
    <rPh sb="2" eb="4">
      <t>チカン</t>
    </rPh>
    <phoneticPr fontId="2"/>
  </si>
  <si>
    <t>時間2</t>
    <rPh sb="0" eb="2">
      <t>ジカン</t>
    </rPh>
    <phoneticPr fontId="2"/>
  </si>
  <si>
    <t>分2</t>
    <rPh sb="0" eb="1">
      <t>フン</t>
    </rPh>
    <phoneticPr fontId="2"/>
  </si>
  <si>
    <t>4時間未満</t>
  </si>
  <si>
    <t>4時間以上8時間未満</t>
  </si>
  <si>
    <t>8時間以上</t>
  </si>
  <si>
    <t>回</t>
    <rPh sb="0" eb="1">
      <t>カイ</t>
    </rPh>
    <phoneticPr fontId="2"/>
  </si>
  <si>
    <t>合計</t>
    <rPh sb="0" eb="2">
      <t>ゴウケイ</t>
    </rPh>
    <phoneticPr fontId="2"/>
  </si>
  <si>
    <t>カウント</t>
    <phoneticPr fontId="2"/>
  </si>
  <si>
    <r>
      <t>○○　○○　</t>
    </r>
    <r>
      <rPr>
        <u/>
        <sz val="10"/>
        <color rgb="FF000066"/>
        <rFont val="UD デジタル 教科書体 NK-B"/>
        <family val="1"/>
        <charset val="128"/>
      </rPr>
      <t>※児童の場合は児童氏名を書く</t>
    </r>
    <rPh sb="7" eb="9">
      <t>ジドウ</t>
    </rPh>
    <rPh sb="10" eb="12">
      <t>バアイ</t>
    </rPh>
    <rPh sb="13" eb="15">
      <t>ジドウ</t>
    </rPh>
    <rPh sb="15" eb="17">
      <t>シメイ</t>
    </rPh>
    <rPh sb="18" eb="1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</si>
</sst>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h:mm;@"/>
    <numFmt numFmtId="178" formatCode="h&quot;時間&quot;mm&quot;分&quot;"/>
    <numFmt numFmtId="179" formatCode="\(aaa\)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C00000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11"/>
      <color rgb="FFC00000"/>
      <name val="UD デジタル 教科書体 NK-B"/>
      <family val="1"/>
      <charset val="128"/>
    </font>
    <font>
      <sz val="11"/>
      <color rgb="FFA5002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b/>
      <sz val="10"/>
      <color indexed="16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1"/>
      <color rgb="FFFF0000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color rgb="FF000066"/>
      <name val="UD デジタル 教科書体 NK-B"/>
      <family val="1"/>
      <charset val="128"/>
    </font>
    <font>
      <sz val="10"/>
      <color rgb="FF000066"/>
      <name val="UD デジタル 教科書体 NK-B"/>
      <family val="1"/>
      <charset val="128"/>
    </font>
    <font>
      <u/>
      <sz val="10"/>
      <color rgb="FF000066"/>
      <name val="UD デジタル 教科書体 NK-B"/>
      <family val="1"/>
      <charset val="128"/>
    </font>
    <font>
      <sz val="12"/>
      <color rgb="FF000066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38" fontId="4" fillId="0" borderId="0" xfId="1" applyFont="1" applyAlignment="1">
      <alignment horizontal="center" vertical="center" shrinkToFit="1"/>
    </xf>
    <xf numFmtId="38" fontId="5" fillId="0" borderId="0" xfId="1" applyFont="1" applyAlignment="1">
      <alignment horizontal="center" vertical="center" shrinkToFit="1"/>
    </xf>
    <xf numFmtId="177" fontId="6" fillId="0" borderId="0" xfId="1" applyNumberFormat="1" applyFont="1" applyAlignment="1">
      <alignment vertical="center" shrinkToFit="1"/>
    </xf>
    <xf numFmtId="40" fontId="6" fillId="0" borderId="0" xfId="1" applyNumberFormat="1" applyFont="1" applyAlignment="1">
      <alignment vertical="center" shrinkToFit="1"/>
    </xf>
    <xf numFmtId="38" fontId="6" fillId="0" borderId="0" xfId="1" applyFont="1" applyAlignment="1">
      <alignment vertical="center" shrinkToFit="1"/>
    </xf>
    <xf numFmtId="38" fontId="7" fillId="0" borderId="0" xfId="1" applyFont="1" applyAlignment="1">
      <alignment vertical="center" shrinkToFit="1"/>
    </xf>
    <xf numFmtId="176" fontId="7" fillId="0" borderId="0" xfId="1" applyNumberFormat="1" applyFont="1" applyAlignment="1">
      <alignment vertical="center" shrinkToFit="1"/>
    </xf>
    <xf numFmtId="178" fontId="6" fillId="0" borderId="0" xfId="0" applyNumberFormat="1" applyFont="1" applyFill="1" applyBorder="1" applyAlignment="1" applyProtection="1">
      <alignment horizontal="center" vertical="center" shrinkToFit="1"/>
    </xf>
    <xf numFmtId="38" fontId="8" fillId="0" borderId="0" xfId="1" applyFont="1" applyAlignment="1">
      <alignment vertical="center" shrinkToFit="1"/>
    </xf>
    <xf numFmtId="38" fontId="9" fillId="0" borderId="0" xfId="1" applyFont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179" fontId="11" fillId="2" borderId="21" xfId="0" applyNumberFormat="1" applyFont="1" applyFill="1" applyBorder="1" applyAlignment="1">
      <alignment horizontal="center" vertical="center" shrinkToFit="1"/>
    </xf>
    <xf numFmtId="38" fontId="8" fillId="0" borderId="0" xfId="1" applyFont="1">
      <alignment vertical="center"/>
    </xf>
    <xf numFmtId="0" fontId="8" fillId="0" borderId="0" xfId="1" applyNumberFormat="1" applyFont="1">
      <alignment vertical="center"/>
    </xf>
    <xf numFmtId="49" fontId="8" fillId="0" borderId="0" xfId="1" applyNumberFormat="1" applyFont="1">
      <alignment vertical="center"/>
    </xf>
    <xf numFmtId="2" fontId="8" fillId="0" borderId="0" xfId="1" applyNumberFormat="1" applyFont="1">
      <alignment vertical="center"/>
    </xf>
    <xf numFmtId="176" fontId="8" fillId="0" borderId="0" xfId="1" applyNumberFormat="1" applyFont="1">
      <alignment vertical="center"/>
    </xf>
    <xf numFmtId="38" fontId="8" fillId="0" borderId="0" xfId="1" applyFont="1" applyBorder="1">
      <alignment vertical="center"/>
    </xf>
    <xf numFmtId="38" fontId="8" fillId="0" borderId="0" xfId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center" vertical="center"/>
    </xf>
    <xf numFmtId="38" fontId="8" fillId="0" borderId="10" xfId="1" applyFont="1" applyBorder="1" applyAlignment="1">
      <alignment horizontal="right" vertical="center"/>
    </xf>
    <xf numFmtId="38" fontId="6" fillId="0" borderId="10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38" fontId="10" fillId="0" borderId="56" xfId="1" applyFont="1" applyBorder="1" applyAlignment="1">
      <alignment horizontal="center" vertical="center"/>
    </xf>
    <xf numFmtId="38" fontId="10" fillId="0" borderId="56" xfId="1" applyFont="1" applyBorder="1" applyAlignment="1">
      <alignment horizontal="right" vertical="center" shrinkToFit="1"/>
    </xf>
    <xf numFmtId="38" fontId="8" fillId="0" borderId="1" xfId="1" applyFont="1" applyBorder="1">
      <alignment vertical="center"/>
    </xf>
    <xf numFmtId="38" fontId="8" fillId="0" borderId="2" xfId="1" applyFont="1" applyBorder="1">
      <alignment vertical="center"/>
    </xf>
    <xf numFmtId="38" fontId="8" fillId="0" borderId="8" xfId="1" applyFont="1" applyBorder="1">
      <alignment vertical="center"/>
    </xf>
    <xf numFmtId="38" fontId="8" fillId="0" borderId="22" xfId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9" xfId="1" applyFont="1" applyBorder="1">
      <alignment vertical="center"/>
    </xf>
    <xf numFmtId="38" fontId="8" fillId="0" borderId="47" xfId="1" applyFont="1" applyBorder="1">
      <alignment vertical="center"/>
    </xf>
    <xf numFmtId="38" fontId="8" fillId="0" borderId="64" xfId="1" applyFont="1" applyBorder="1">
      <alignment vertical="center"/>
    </xf>
    <xf numFmtId="38" fontId="8" fillId="0" borderId="61" xfId="1" applyFont="1" applyBorder="1" applyAlignment="1">
      <alignment horizontal="right" vertical="center"/>
    </xf>
    <xf numFmtId="38" fontId="6" fillId="0" borderId="61" xfId="1" applyFont="1" applyBorder="1" applyAlignment="1">
      <alignment horizontal="center" vertical="center"/>
    </xf>
    <xf numFmtId="38" fontId="8" fillId="0" borderId="78" xfId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73" xfId="0" applyNumberFormat="1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center" vertical="center"/>
    </xf>
    <xf numFmtId="0" fontId="8" fillId="0" borderId="75" xfId="0" applyNumberFormat="1" applyFont="1" applyBorder="1" applyAlignment="1">
      <alignment horizontal="center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8" fillId="0" borderId="71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57" xfId="1" applyNumberFormat="1" applyFont="1" applyBorder="1" applyAlignment="1">
      <alignment horizontal="center" vertical="center"/>
    </xf>
    <xf numFmtId="0" fontId="8" fillId="0" borderId="56" xfId="1" applyNumberFormat="1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19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38" fontId="8" fillId="0" borderId="46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47" xfId="1" applyFont="1" applyBorder="1" applyAlignment="1">
      <alignment vertical="center"/>
    </xf>
    <xf numFmtId="38" fontId="10" fillId="0" borderId="56" xfId="1" applyFont="1" applyBorder="1" applyAlignment="1">
      <alignment horizontal="center" vertical="center"/>
    </xf>
    <xf numFmtId="38" fontId="10" fillId="0" borderId="65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79" fontId="6" fillId="0" borderId="21" xfId="0" applyNumberFormat="1" applyFont="1" applyBorder="1" applyAlignment="1">
      <alignment horizontal="center" vertical="center"/>
    </xf>
    <xf numFmtId="38" fontId="8" fillId="0" borderId="64" xfId="1" applyFont="1" applyBorder="1" applyAlignment="1">
      <alignment horizontal="center" vertical="center"/>
    </xf>
    <xf numFmtId="38" fontId="8" fillId="0" borderId="61" xfId="1" applyFont="1" applyBorder="1" applyAlignment="1">
      <alignment horizontal="center" vertical="center"/>
    </xf>
    <xf numFmtId="38" fontId="8" fillId="0" borderId="63" xfId="1" applyFont="1" applyBorder="1" applyAlignment="1">
      <alignment horizontal="center" vertical="center"/>
    </xf>
    <xf numFmtId="20" fontId="8" fillId="0" borderId="27" xfId="0" applyNumberFormat="1" applyFont="1" applyBorder="1" applyAlignment="1">
      <alignment horizontal="center" vertical="center" shrinkToFit="1"/>
    </xf>
    <xf numFmtId="0" fontId="8" fillId="0" borderId="45" xfId="0" applyNumberFormat="1" applyFont="1" applyBorder="1" applyAlignment="1">
      <alignment horizontal="center" vertical="center" shrinkToFit="1"/>
    </xf>
    <xf numFmtId="0" fontId="8" fillId="0" borderId="26" xfId="0" applyNumberFormat="1" applyFont="1" applyBorder="1" applyAlignment="1">
      <alignment horizontal="center" vertical="center" shrinkToFit="1"/>
    </xf>
    <xf numFmtId="0" fontId="8" fillId="0" borderId="58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59" xfId="0" applyNumberFormat="1" applyFont="1" applyBorder="1" applyAlignment="1">
      <alignment horizontal="center" vertical="center"/>
    </xf>
    <xf numFmtId="0" fontId="8" fillId="0" borderId="72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6" fillId="0" borderId="60" xfId="1" applyNumberFormat="1" applyFont="1" applyBorder="1" applyAlignment="1">
      <alignment horizontal="center" vertical="center"/>
    </xf>
    <xf numFmtId="2" fontId="6" fillId="0" borderId="45" xfId="1" applyNumberFormat="1" applyFont="1" applyBorder="1" applyAlignment="1">
      <alignment horizontal="center" vertical="center"/>
    </xf>
    <xf numFmtId="2" fontId="6" fillId="0" borderId="52" xfId="1" applyNumberFormat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61" xfId="1" applyNumberFormat="1" applyFont="1" applyBorder="1" applyAlignment="1">
      <alignment horizontal="center" vertical="center"/>
    </xf>
    <xf numFmtId="2" fontId="8" fillId="0" borderId="63" xfId="1" applyNumberFormat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62" xfId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5" fillId="0" borderId="4" xfId="1" applyNumberFormat="1" applyFont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/>
    </xf>
    <xf numFmtId="38" fontId="15" fillId="0" borderId="5" xfId="1" applyFont="1" applyBorder="1" applyAlignment="1">
      <alignment horizontal="center" vertical="center"/>
    </xf>
    <xf numFmtId="38" fontId="15" fillId="0" borderId="6" xfId="1" applyFont="1" applyBorder="1" applyAlignment="1">
      <alignment horizontal="center" vertical="center"/>
    </xf>
    <xf numFmtId="0" fontId="15" fillId="0" borderId="12" xfId="1" applyNumberFormat="1" applyFont="1" applyBorder="1" applyAlignment="1">
      <alignment horizontal="center" vertical="center"/>
    </xf>
    <xf numFmtId="49" fontId="15" fillId="0" borderId="13" xfId="1" applyNumberFormat="1" applyFont="1" applyBorder="1" applyAlignment="1">
      <alignment horizontal="center" vertical="center"/>
    </xf>
    <xf numFmtId="0" fontId="15" fillId="0" borderId="13" xfId="1" applyNumberFormat="1" applyFont="1" applyBorder="1" applyAlignment="1">
      <alignment horizontal="center" vertical="center"/>
    </xf>
    <xf numFmtId="38" fontId="15" fillId="0" borderId="13" xfId="1" applyFont="1" applyBorder="1" applyAlignment="1">
      <alignment horizontal="center" vertical="center"/>
    </xf>
    <xf numFmtId="38" fontId="15" fillId="0" borderId="14" xfId="1" applyFont="1" applyBorder="1" applyAlignment="1">
      <alignment horizontal="center" vertical="center"/>
    </xf>
    <xf numFmtId="38" fontId="16" fillId="0" borderId="19" xfId="1" applyFont="1" applyBorder="1" applyAlignment="1">
      <alignment vertical="center" shrinkToFit="1"/>
    </xf>
    <xf numFmtId="38" fontId="16" fillId="0" borderId="18" xfId="1" applyFont="1" applyBorder="1" applyAlignment="1">
      <alignment vertical="center" shrinkToFit="1"/>
    </xf>
    <xf numFmtId="38" fontId="16" fillId="0" borderId="20" xfId="1" applyFont="1" applyBorder="1" applyAlignment="1">
      <alignment vertical="center" shrinkToFit="1"/>
    </xf>
    <xf numFmtId="38" fontId="16" fillId="0" borderId="46" xfId="1" applyFont="1" applyBorder="1" applyAlignment="1">
      <alignment vertical="center" shrinkToFit="1"/>
    </xf>
    <xf numFmtId="38" fontId="16" fillId="0" borderId="10" xfId="1" applyFont="1" applyBorder="1" applyAlignment="1">
      <alignment vertical="center" shrinkToFit="1"/>
    </xf>
    <xf numFmtId="38" fontId="16" fillId="0" borderId="11" xfId="1" applyFont="1" applyBorder="1" applyAlignment="1">
      <alignment vertical="center" shrinkToFit="1"/>
    </xf>
    <xf numFmtId="0" fontId="15" fillId="0" borderId="57" xfId="1" applyNumberFormat="1" applyFont="1" applyBorder="1" applyAlignment="1">
      <alignment horizontal="center" vertical="center"/>
    </xf>
    <xf numFmtId="0" fontId="15" fillId="0" borderId="56" xfId="1" applyNumberFormat="1" applyFont="1" applyBorder="1" applyAlignment="1">
      <alignment horizontal="center" vertical="center"/>
    </xf>
    <xf numFmtId="38" fontId="15" fillId="0" borderId="56" xfId="1" applyFont="1" applyBorder="1" applyAlignment="1">
      <alignment horizontal="right" vertical="center" shrinkToFit="1"/>
    </xf>
    <xf numFmtId="38" fontId="15" fillId="0" borderId="7" xfId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15" xfId="1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15" fillId="0" borderId="16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8" fillId="0" borderId="19" xfId="1" applyFont="1" applyBorder="1" applyAlignment="1">
      <alignment vertical="center"/>
    </xf>
    <xf numFmtId="38" fontId="18" fillId="0" borderId="18" xfId="1" applyFont="1" applyBorder="1" applyAlignment="1">
      <alignment vertical="center"/>
    </xf>
    <xf numFmtId="38" fontId="18" fillId="0" borderId="62" xfId="1" applyFont="1" applyBorder="1" applyAlignment="1">
      <alignment vertical="center"/>
    </xf>
    <xf numFmtId="38" fontId="18" fillId="0" borderId="61" xfId="1" applyFont="1" applyBorder="1" applyAlignment="1">
      <alignment vertical="center"/>
    </xf>
    <xf numFmtId="38" fontId="18" fillId="0" borderId="19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8" fillId="0" borderId="62" xfId="1" applyFont="1" applyBorder="1" applyAlignment="1">
      <alignment horizontal="center" vertical="center"/>
    </xf>
    <xf numFmtId="38" fontId="18" fillId="0" borderId="61" xfId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20" fontId="15" fillId="0" borderId="27" xfId="0" applyNumberFormat="1" applyFont="1" applyBorder="1" applyAlignment="1">
      <alignment horizontal="center" vertical="center" shrinkToFit="1"/>
    </xf>
    <xf numFmtId="0" fontId="15" fillId="0" borderId="45" xfId="0" applyNumberFormat="1" applyFont="1" applyBorder="1" applyAlignment="1">
      <alignment horizontal="center" vertical="center" shrinkToFit="1"/>
    </xf>
    <xf numFmtId="0" fontId="15" fillId="0" borderId="26" xfId="0" applyNumberFormat="1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53"/>
  <sheetViews>
    <sheetView view="pageBreakPreview" zoomScale="85" zoomScaleNormal="100" zoomScaleSheetLayoutView="85" workbookViewId="0">
      <selection activeCell="U12" sqref="U12:X12"/>
    </sheetView>
  </sheetViews>
  <sheetFormatPr defaultRowHeight="15"/>
  <cols>
    <col min="1" max="2" width="3.625" style="29" customWidth="1"/>
    <col min="3" max="4" width="3.625" style="30" customWidth="1"/>
    <col min="5" max="5" width="3.625" style="31" customWidth="1"/>
    <col min="6" max="7" width="3.625" style="30" customWidth="1"/>
    <col min="8" max="8" width="3.625" style="31" customWidth="1"/>
    <col min="9" max="12" width="3.625" style="30" customWidth="1"/>
    <col min="13" max="26" width="3.625" style="29" customWidth="1"/>
    <col min="27" max="32" width="4.25" style="29" customWidth="1"/>
    <col min="33" max="43" width="3.75" style="29" customWidth="1"/>
    <col min="44" max="16384" width="9" style="29"/>
  </cols>
  <sheetData>
    <row r="1" spans="1:24" ht="20.100000000000001" customHeight="1" thickBot="1"/>
    <row r="2" spans="1:24" ht="20.100000000000001" customHeight="1" thickBot="1">
      <c r="A2" s="158" t="s">
        <v>27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21"/>
      <c r="R2" s="122"/>
      <c r="S2" s="122"/>
      <c r="T2" s="42" t="s">
        <v>17</v>
      </c>
      <c r="U2" s="43"/>
      <c r="V2" s="156" t="s">
        <v>16</v>
      </c>
      <c r="W2" s="157"/>
    </row>
    <row r="3" spans="1:24" ht="5.0999999999999996" customHeight="1" thickBot="1">
      <c r="A3" s="32"/>
      <c r="B3" s="32"/>
      <c r="C3" s="33"/>
      <c r="D3" s="33"/>
      <c r="E3" s="34"/>
      <c r="F3" s="33"/>
      <c r="G3" s="33"/>
      <c r="H3" s="34"/>
      <c r="I3" s="33"/>
      <c r="J3" s="33"/>
      <c r="K3" s="33"/>
      <c r="L3" s="33"/>
      <c r="M3" s="32"/>
      <c r="N3" s="32"/>
      <c r="O3" s="32"/>
      <c r="P3" s="32"/>
      <c r="Q3" s="32"/>
      <c r="R3" s="32"/>
      <c r="S3" s="35"/>
      <c r="T3" s="35"/>
      <c r="U3" s="32"/>
      <c r="V3" s="32"/>
      <c r="W3" s="35"/>
      <c r="X3" s="35"/>
    </row>
    <row r="4" spans="1:24" ht="15" customHeight="1">
      <c r="A4" s="143" t="s">
        <v>0</v>
      </c>
      <c r="B4" s="144"/>
      <c r="C4" s="145"/>
      <c r="D4" s="149"/>
      <c r="E4" s="151"/>
      <c r="F4" s="137"/>
      <c r="G4" s="137"/>
      <c r="H4" s="151"/>
      <c r="I4" s="137"/>
      <c r="J4" s="137"/>
      <c r="K4" s="137"/>
      <c r="L4" s="137"/>
      <c r="M4" s="139"/>
      <c r="N4" s="141" t="s">
        <v>1</v>
      </c>
      <c r="O4" s="141"/>
      <c r="P4" s="141"/>
      <c r="Q4" s="123"/>
      <c r="R4" s="124"/>
      <c r="S4" s="124"/>
      <c r="T4" s="124"/>
      <c r="U4" s="124"/>
      <c r="V4" s="124"/>
      <c r="W4" s="124"/>
      <c r="X4" s="125"/>
    </row>
    <row r="5" spans="1:24" ht="15" customHeight="1">
      <c r="A5" s="146"/>
      <c r="B5" s="147"/>
      <c r="C5" s="148"/>
      <c r="D5" s="150"/>
      <c r="E5" s="152"/>
      <c r="F5" s="138"/>
      <c r="G5" s="138"/>
      <c r="H5" s="152"/>
      <c r="I5" s="138"/>
      <c r="J5" s="138"/>
      <c r="K5" s="138"/>
      <c r="L5" s="138"/>
      <c r="M5" s="140"/>
      <c r="N5" s="142"/>
      <c r="O5" s="142"/>
      <c r="P5" s="142"/>
      <c r="Q5" s="126"/>
      <c r="R5" s="127"/>
      <c r="S5" s="127"/>
      <c r="T5" s="127"/>
      <c r="U5" s="127"/>
      <c r="V5" s="127"/>
      <c r="W5" s="127"/>
      <c r="X5" s="128"/>
    </row>
    <row r="6" spans="1:24" ht="15" customHeight="1">
      <c r="A6" s="129" t="s">
        <v>4</v>
      </c>
      <c r="B6" s="130"/>
      <c r="C6" s="130"/>
      <c r="D6" s="133"/>
      <c r="E6" s="134"/>
      <c r="F6" s="134"/>
      <c r="G6" s="134"/>
      <c r="H6" s="134"/>
      <c r="I6" s="134"/>
      <c r="J6" s="134"/>
      <c r="K6" s="134"/>
      <c r="L6" s="134"/>
      <c r="M6" s="135"/>
      <c r="N6" s="142"/>
      <c r="O6" s="142"/>
      <c r="P6" s="142"/>
      <c r="Q6" s="126"/>
      <c r="R6" s="127"/>
      <c r="S6" s="127"/>
      <c r="T6" s="127"/>
      <c r="U6" s="127"/>
      <c r="V6" s="127"/>
      <c r="W6" s="127"/>
      <c r="X6" s="128"/>
    </row>
    <row r="7" spans="1:24" ht="15" customHeight="1">
      <c r="A7" s="131"/>
      <c r="B7" s="132"/>
      <c r="C7" s="132"/>
      <c r="D7" s="126"/>
      <c r="E7" s="127"/>
      <c r="F7" s="127"/>
      <c r="G7" s="127"/>
      <c r="H7" s="127"/>
      <c r="I7" s="127"/>
      <c r="J7" s="127"/>
      <c r="K7" s="127"/>
      <c r="L7" s="127"/>
      <c r="M7" s="136"/>
      <c r="N7" s="142"/>
      <c r="O7" s="142"/>
      <c r="P7" s="142"/>
      <c r="Q7" s="153"/>
      <c r="R7" s="154"/>
      <c r="S7" s="154"/>
      <c r="T7" s="154"/>
      <c r="U7" s="154"/>
      <c r="V7" s="154"/>
      <c r="W7" s="154"/>
      <c r="X7" s="155"/>
    </row>
    <row r="8" spans="1:24" ht="15" customHeight="1">
      <c r="A8" s="99" t="s">
        <v>6</v>
      </c>
      <c r="B8" s="100"/>
      <c r="C8" s="100"/>
      <c r="D8" s="102"/>
      <c r="E8" s="102"/>
      <c r="F8" s="102"/>
      <c r="G8" s="102"/>
      <c r="H8" s="102"/>
      <c r="I8" s="102"/>
      <c r="J8" s="102"/>
      <c r="K8" s="103"/>
      <c r="L8" s="91" t="s">
        <v>8</v>
      </c>
      <c r="M8" s="55"/>
      <c r="N8" s="55" t="s">
        <v>21</v>
      </c>
      <c r="O8" s="55"/>
      <c r="P8" s="55"/>
      <c r="Q8" s="93"/>
      <c r="R8" s="93"/>
      <c r="S8" s="93"/>
      <c r="T8" s="93"/>
      <c r="U8" s="94"/>
      <c r="V8" s="91" t="s">
        <v>20</v>
      </c>
      <c r="W8" s="55"/>
      <c r="X8" s="56"/>
    </row>
    <row r="9" spans="1:24" ht="15" customHeight="1" thickBot="1">
      <c r="A9" s="101" t="s">
        <v>7</v>
      </c>
      <c r="B9" s="80"/>
      <c r="C9" s="80"/>
      <c r="D9" s="104"/>
      <c r="E9" s="104"/>
      <c r="F9" s="104"/>
      <c r="G9" s="104"/>
      <c r="H9" s="104"/>
      <c r="I9" s="104"/>
      <c r="J9" s="104"/>
      <c r="K9" s="105"/>
      <c r="L9" s="92"/>
      <c r="M9" s="57"/>
      <c r="N9" s="57"/>
      <c r="O9" s="57"/>
      <c r="P9" s="57"/>
      <c r="Q9" s="95"/>
      <c r="R9" s="95"/>
      <c r="S9" s="95"/>
      <c r="T9" s="95"/>
      <c r="U9" s="96"/>
      <c r="V9" s="92"/>
      <c r="W9" s="57"/>
      <c r="X9" s="58"/>
    </row>
    <row r="10" spans="1:24" ht="20.100000000000001" customHeight="1" thickBot="1"/>
    <row r="11" spans="1:24" ht="20.100000000000001" customHeight="1">
      <c r="A11" s="106" t="s">
        <v>9</v>
      </c>
      <c r="B11" s="107"/>
      <c r="C11" s="107" t="s">
        <v>10</v>
      </c>
      <c r="D11" s="107"/>
      <c r="E11" s="89" t="s">
        <v>24</v>
      </c>
      <c r="F11" s="90"/>
      <c r="G11" s="90"/>
      <c r="H11" s="90"/>
      <c r="I11" s="90"/>
      <c r="J11" s="90"/>
      <c r="K11" s="116" t="s">
        <v>23</v>
      </c>
      <c r="L11" s="90"/>
      <c r="M11" s="117"/>
      <c r="N11" s="97" t="s">
        <v>22</v>
      </c>
      <c r="O11" s="98"/>
      <c r="P11" s="98"/>
      <c r="Q11" s="84" t="s">
        <v>11</v>
      </c>
      <c r="R11" s="84"/>
      <c r="S11" s="85"/>
      <c r="T11" s="85"/>
      <c r="U11" s="110" t="s">
        <v>11</v>
      </c>
      <c r="V11" s="111"/>
      <c r="W11" s="111"/>
      <c r="X11" s="112"/>
    </row>
    <row r="12" spans="1:24" ht="20.100000000000001" customHeight="1">
      <c r="A12" s="108"/>
      <c r="B12" s="109"/>
      <c r="C12" s="109"/>
      <c r="D12" s="109"/>
      <c r="E12" s="87" t="s">
        <v>13</v>
      </c>
      <c r="F12" s="66"/>
      <c r="G12" s="88"/>
      <c r="H12" s="86" t="s">
        <v>14</v>
      </c>
      <c r="I12" s="86"/>
      <c r="J12" s="87"/>
      <c r="K12" s="118"/>
      <c r="L12" s="119"/>
      <c r="M12" s="120"/>
      <c r="N12" s="68"/>
      <c r="O12" s="55"/>
      <c r="P12" s="55"/>
      <c r="Q12" s="82" t="s">
        <v>12</v>
      </c>
      <c r="R12" s="82"/>
      <c r="S12" s="83"/>
      <c r="T12" s="83"/>
      <c r="U12" s="113" t="s">
        <v>25</v>
      </c>
      <c r="V12" s="114"/>
      <c r="W12" s="114"/>
      <c r="X12" s="115"/>
    </row>
    <row r="13" spans="1:24" ht="22.5" customHeight="1">
      <c r="A13" s="69"/>
      <c r="B13" s="55"/>
      <c r="C13" s="55"/>
      <c r="D13" s="55"/>
      <c r="E13" s="36"/>
      <c r="F13" s="37" t="s">
        <v>19</v>
      </c>
      <c r="G13" s="38"/>
      <c r="H13" s="36"/>
      <c r="I13" s="37" t="s">
        <v>19</v>
      </c>
      <c r="J13" s="38"/>
      <c r="K13" s="65"/>
      <c r="L13" s="66"/>
      <c r="M13" s="67"/>
      <c r="N13" s="68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22.5" customHeight="1">
      <c r="A14" s="69"/>
      <c r="B14" s="55"/>
      <c r="C14" s="55"/>
      <c r="D14" s="55"/>
      <c r="E14" s="36"/>
      <c r="F14" s="37" t="s">
        <v>19</v>
      </c>
      <c r="G14" s="38"/>
      <c r="H14" s="36"/>
      <c r="I14" s="37" t="s">
        <v>19</v>
      </c>
      <c r="J14" s="38"/>
      <c r="K14" s="65"/>
      <c r="L14" s="66"/>
      <c r="M14" s="67"/>
      <c r="N14" s="68"/>
      <c r="O14" s="55"/>
      <c r="P14" s="55"/>
      <c r="Q14" s="55"/>
      <c r="R14" s="55"/>
      <c r="S14" s="55"/>
      <c r="T14" s="55"/>
      <c r="U14" s="55"/>
      <c r="V14" s="55"/>
      <c r="W14" s="55"/>
      <c r="X14" s="56"/>
    </row>
    <row r="15" spans="1:24" ht="22.5" customHeight="1">
      <c r="A15" s="69"/>
      <c r="B15" s="55"/>
      <c r="C15" s="55"/>
      <c r="D15" s="55"/>
      <c r="E15" s="36"/>
      <c r="F15" s="37" t="s">
        <v>19</v>
      </c>
      <c r="G15" s="38"/>
      <c r="H15" s="36"/>
      <c r="I15" s="37" t="s">
        <v>19</v>
      </c>
      <c r="J15" s="38"/>
      <c r="K15" s="65"/>
      <c r="L15" s="66"/>
      <c r="M15" s="67"/>
      <c r="N15" s="68"/>
      <c r="O15" s="55"/>
      <c r="P15" s="55"/>
      <c r="Q15" s="55"/>
      <c r="R15" s="55"/>
      <c r="S15" s="55"/>
      <c r="T15" s="55"/>
      <c r="U15" s="55"/>
      <c r="V15" s="55"/>
      <c r="W15" s="55"/>
      <c r="X15" s="56"/>
    </row>
    <row r="16" spans="1:24" ht="22.5" customHeight="1">
      <c r="A16" s="69"/>
      <c r="B16" s="55"/>
      <c r="C16" s="55"/>
      <c r="D16" s="55"/>
      <c r="E16" s="36"/>
      <c r="F16" s="37" t="s">
        <v>19</v>
      </c>
      <c r="G16" s="38"/>
      <c r="H16" s="36"/>
      <c r="I16" s="37" t="s">
        <v>19</v>
      </c>
      <c r="J16" s="38"/>
      <c r="K16" s="65"/>
      <c r="L16" s="66"/>
      <c r="M16" s="67"/>
      <c r="N16" s="68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2.5" customHeight="1">
      <c r="A17" s="69"/>
      <c r="B17" s="55"/>
      <c r="C17" s="55"/>
      <c r="D17" s="55"/>
      <c r="E17" s="36"/>
      <c r="F17" s="37" t="s">
        <v>19</v>
      </c>
      <c r="G17" s="38"/>
      <c r="H17" s="36"/>
      <c r="I17" s="37" t="s">
        <v>19</v>
      </c>
      <c r="J17" s="38"/>
      <c r="K17" s="65"/>
      <c r="L17" s="66"/>
      <c r="M17" s="67"/>
      <c r="N17" s="68"/>
      <c r="O17" s="55"/>
      <c r="P17" s="55"/>
      <c r="Q17" s="55"/>
      <c r="R17" s="55"/>
      <c r="S17" s="55"/>
      <c r="T17" s="55"/>
      <c r="U17" s="55"/>
      <c r="V17" s="55"/>
      <c r="W17" s="55"/>
      <c r="X17" s="56"/>
    </row>
    <row r="18" spans="1:24" ht="22.5" customHeight="1">
      <c r="A18" s="69"/>
      <c r="B18" s="55"/>
      <c r="C18" s="55"/>
      <c r="D18" s="55"/>
      <c r="E18" s="36"/>
      <c r="F18" s="37" t="s">
        <v>19</v>
      </c>
      <c r="G18" s="38"/>
      <c r="H18" s="36"/>
      <c r="I18" s="37" t="s">
        <v>19</v>
      </c>
      <c r="J18" s="38"/>
      <c r="K18" s="65"/>
      <c r="L18" s="66"/>
      <c r="M18" s="67"/>
      <c r="N18" s="68"/>
      <c r="O18" s="55"/>
      <c r="P18" s="55"/>
      <c r="Q18" s="55"/>
      <c r="R18" s="55"/>
      <c r="S18" s="55"/>
      <c r="T18" s="55"/>
      <c r="U18" s="55"/>
      <c r="V18" s="55"/>
      <c r="W18" s="55"/>
      <c r="X18" s="56"/>
    </row>
    <row r="19" spans="1:24" ht="22.5" customHeight="1">
      <c r="A19" s="69"/>
      <c r="B19" s="55"/>
      <c r="C19" s="55"/>
      <c r="D19" s="55"/>
      <c r="E19" s="36"/>
      <c r="F19" s="37" t="s">
        <v>19</v>
      </c>
      <c r="G19" s="38"/>
      <c r="H19" s="36"/>
      <c r="I19" s="37" t="s">
        <v>19</v>
      </c>
      <c r="J19" s="38"/>
      <c r="K19" s="65"/>
      <c r="L19" s="66"/>
      <c r="M19" s="67"/>
      <c r="N19" s="68"/>
      <c r="O19" s="55"/>
      <c r="P19" s="55"/>
      <c r="Q19" s="55"/>
      <c r="R19" s="55"/>
      <c r="S19" s="55"/>
      <c r="T19" s="55"/>
      <c r="U19" s="55"/>
      <c r="V19" s="55"/>
      <c r="W19" s="55"/>
      <c r="X19" s="56"/>
    </row>
    <row r="20" spans="1:24" ht="22.5" customHeight="1">
      <c r="A20" s="69"/>
      <c r="B20" s="55"/>
      <c r="C20" s="55"/>
      <c r="D20" s="55"/>
      <c r="E20" s="36"/>
      <c r="F20" s="37" t="s">
        <v>19</v>
      </c>
      <c r="G20" s="38"/>
      <c r="H20" s="36"/>
      <c r="I20" s="37" t="s">
        <v>19</v>
      </c>
      <c r="J20" s="38"/>
      <c r="K20" s="65"/>
      <c r="L20" s="66"/>
      <c r="M20" s="67"/>
      <c r="N20" s="68"/>
      <c r="O20" s="55"/>
      <c r="P20" s="55"/>
      <c r="Q20" s="55"/>
      <c r="R20" s="55"/>
      <c r="S20" s="55"/>
      <c r="T20" s="55"/>
      <c r="U20" s="55"/>
      <c r="V20" s="55"/>
      <c r="W20" s="55"/>
      <c r="X20" s="56"/>
    </row>
    <row r="21" spans="1:24" ht="22.5" customHeight="1">
      <c r="A21" s="69"/>
      <c r="B21" s="55"/>
      <c r="C21" s="55"/>
      <c r="D21" s="55"/>
      <c r="E21" s="36"/>
      <c r="F21" s="37" t="s">
        <v>19</v>
      </c>
      <c r="G21" s="38"/>
      <c r="H21" s="36"/>
      <c r="I21" s="37" t="s">
        <v>19</v>
      </c>
      <c r="J21" s="38"/>
      <c r="K21" s="65"/>
      <c r="L21" s="66"/>
      <c r="M21" s="67"/>
      <c r="N21" s="68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22.5" customHeight="1">
      <c r="A22" s="69"/>
      <c r="B22" s="55"/>
      <c r="C22" s="55"/>
      <c r="D22" s="55"/>
      <c r="E22" s="36"/>
      <c r="F22" s="37" t="s">
        <v>19</v>
      </c>
      <c r="G22" s="38"/>
      <c r="H22" s="36"/>
      <c r="I22" s="37" t="s">
        <v>19</v>
      </c>
      <c r="J22" s="38"/>
      <c r="K22" s="65"/>
      <c r="L22" s="66"/>
      <c r="M22" s="67"/>
      <c r="N22" s="68"/>
      <c r="O22" s="55"/>
      <c r="P22" s="55"/>
      <c r="Q22" s="55"/>
      <c r="R22" s="55"/>
      <c r="S22" s="55"/>
      <c r="T22" s="55"/>
      <c r="U22" s="55"/>
      <c r="V22" s="55"/>
      <c r="W22" s="55"/>
      <c r="X22" s="56"/>
    </row>
    <row r="23" spans="1:24" ht="22.5" customHeight="1">
      <c r="A23" s="69"/>
      <c r="B23" s="55"/>
      <c r="C23" s="55"/>
      <c r="D23" s="55"/>
      <c r="E23" s="36"/>
      <c r="F23" s="37" t="s">
        <v>19</v>
      </c>
      <c r="G23" s="38"/>
      <c r="H23" s="36"/>
      <c r="I23" s="37" t="s">
        <v>19</v>
      </c>
      <c r="J23" s="38"/>
      <c r="K23" s="65"/>
      <c r="L23" s="66"/>
      <c r="M23" s="67"/>
      <c r="N23" s="68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1:24" ht="22.5" customHeight="1">
      <c r="A24" s="69"/>
      <c r="B24" s="55"/>
      <c r="C24" s="55"/>
      <c r="D24" s="55"/>
      <c r="E24" s="36"/>
      <c r="F24" s="37" t="s">
        <v>19</v>
      </c>
      <c r="G24" s="38"/>
      <c r="H24" s="36"/>
      <c r="I24" s="37" t="s">
        <v>19</v>
      </c>
      <c r="J24" s="38"/>
      <c r="K24" s="65"/>
      <c r="L24" s="66"/>
      <c r="M24" s="67"/>
      <c r="N24" s="68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22.5" customHeight="1">
      <c r="A25" s="69"/>
      <c r="B25" s="55"/>
      <c r="C25" s="55"/>
      <c r="D25" s="55"/>
      <c r="E25" s="36"/>
      <c r="F25" s="37" t="s">
        <v>19</v>
      </c>
      <c r="G25" s="38"/>
      <c r="H25" s="36"/>
      <c r="I25" s="37" t="s">
        <v>19</v>
      </c>
      <c r="J25" s="38"/>
      <c r="K25" s="65"/>
      <c r="L25" s="66"/>
      <c r="M25" s="67"/>
      <c r="N25" s="68"/>
      <c r="O25" s="55"/>
      <c r="P25" s="55"/>
      <c r="Q25" s="55"/>
      <c r="R25" s="55"/>
      <c r="S25" s="55"/>
      <c r="T25" s="55"/>
      <c r="U25" s="55"/>
      <c r="V25" s="55"/>
      <c r="W25" s="55"/>
      <c r="X25" s="56"/>
    </row>
    <row r="26" spans="1:24" ht="22.5" customHeight="1">
      <c r="A26" s="69"/>
      <c r="B26" s="55"/>
      <c r="C26" s="55"/>
      <c r="D26" s="55"/>
      <c r="E26" s="36"/>
      <c r="F26" s="37" t="s">
        <v>19</v>
      </c>
      <c r="G26" s="38"/>
      <c r="H26" s="36"/>
      <c r="I26" s="37" t="s">
        <v>19</v>
      </c>
      <c r="J26" s="38"/>
      <c r="K26" s="65"/>
      <c r="L26" s="66"/>
      <c r="M26" s="67"/>
      <c r="N26" s="68"/>
      <c r="O26" s="55"/>
      <c r="P26" s="55"/>
      <c r="Q26" s="55"/>
      <c r="R26" s="55"/>
      <c r="S26" s="55"/>
      <c r="T26" s="55"/>
      <c r="U26" s="55"/>
      <c r="V26" s="55"/>
      <c r="W26" s="55"/>
      <c r="X26" s="56"/>
    </row>
    <row r="27" spans="1:24" ht="22.5" customHeight="1">
      <c r="A27" s="69"/>
      <c r="B27" s="55"/>
      <c r="C27" s="55"/>
      <c r="D27" s="55"/>
      <c r="E27" s="36"/>
      <c r="F27" s="37" t="s">
        <v>19</v>
      </c>
      <c r="G27" s="38"/>
      <c r="H27" s="36"/>
      <c r="I27" s="37" t="s">
        <v>19</v>
      </c>
      <c r="J27" s="38"/>
      <c r="K27" s="65"/>
      <c r="L27" s="66"/>
      <c r="M27" s="67"/>
      <c r="N27" s="68"/>
      <c r="O27" s="55"/>
      <c r="P27" s="55"/>
      <c r="Q27" s="55"/>
      <c r="R27" s="55"/>
      <c r="S27" s="55"/>
      <c r="T27" s="55"/>
      <c r="U27" s="55"/>
      <c r="V27" s="55"/>
      <c r="W27" s="55"/>
      <c r="X27" s="56"/>
    </row>
    <row r="28" spans="1:24" ht="22.5" customHeight="1">
      <c r="A28" s="69"/>
      <c r="B28" s="55"/>
      <c r="C28" s="55"/>
      <c r="D28" s="55"/>
      <c r="E28" s="36"/>
      <c r="F28" s="37" t="s">
        <v>19</v>
      </c>
      <c r="G28" s="38"/>
      <c r="H28" s="36"/>
      <c r="I28" s="37" t="s">
        <v>19</v>
      </c>
      <c r="J28" s="38"/>
      <c r="K28" s="65"/>
      <c r="L28" s="66"/>
      <c r="M28" s="67"/>
      <c r="N28" s="68"/>
      <c r="O28" s="55"/>
      <c r="P28" s="55"/>
      <c r="Q28" s="55"/>
      <c r="R28" s="55"/>
      <c r="S28" s="55"/>
      <c r="T28" s="55"/>
      <c r="U28" s="55"/>
      <c r="V28" s="55"/>
      <c r="W28" s="55"/>
      <c r="X28" s="56"/>
    </row>
    <row r="29" spans="1:24" ht="22.5" customHeight="1">
      <c r="A29" s="69"/>
      <c r="B29" s="55"/>
      <c r="C29" s="55"/>
      <c r="D29" s="55"/>
      <c r="E29" s="36"/>
      <c r="F29" s="37" t="s">
        <v>19</v>
      </c>
      <c r="G29" s="38"/>
      <c r="H29" s="36"/>
      <c r="I29" s="37" t="s">
        <v>19</v>
      </c>
      <c r="J29" s="38"/>
      <c r="K29" s="65"/>
      <c r="L29" s="66"/>
      <c r="M29" s="67"/>
      <c r="N29" s="68"/>
      <c r="O29" s="55"/>
      <c r="P29" s="55"/>
      <c r="Q29" s="55"/>
      <c r="R29" s="55"/>
      <c r="S29" s="55"/>
      <c r="T29" s="55"/>
      <c r="U29" s="55"/>
      <c r="V29" s="55"/>
      <c r="W29" s="55"/>
      <c r="X29" s="56"/>
    </row>
    <row r="30" spans="1:24" ht="22.5" customHeight="1">
      <c r="A30" s="69"/>
      <c r="B30" s="55"/>
      <c r="C30" s="55"/>
      <c r="D30" s="55"/>
      <c r="E30" s="36"/>
      <c r="F30" s="37" t="s">
        <v>19</v>
      </c>
      <c r="G30" s="38"/>
      <c r="H30" s="36"/>
      <c r="I30" s="37" t="s">
        <v>19</v>
      </c>
      <c r="J30" s="38"/>
      <c r="K30" s="65"/>
      <c r="L30" s="66"/>
      <c r="M30" s="67"/>
      <c r="N30" s="68"/>
      <c r="O30" s="55"/>
      <c r="P30" s="55"/>
      <c r="Q30" s="55"/>
      <c r="R30" s="55"/>
      <c r="S30" s="55"/>
      <c r="T30" s="55"/>
      <c r="U30" s="55"/>
      <c r="V30" s="55"/>
      <c r="W30" s="55"/>
      <c r="X30" s="56"/>
    </row>
    <row r="31" spans="1:24" ht="22.5" customHeight="1">
      <c r="A31" s="69"/>
      <c r="B31" s="55"/>
      <c r="C31" s="55"/>
      <c r="D31" s="55"/>
      <c r="E31" s="36"/>
      <c r="F31" s="37" t="s">
        <v>19</v>
      </c>
      <c r="G31" s="38"/>
      <c r="H31" s="36"/>
      <c r="I31" s="37" t="s">
        <v>19</v>
      </c>
      <c r="J31" s="38"/>
      <c r="K31" s="65"/>
      <c r="L31" s="66"/>
      <c r="M31" s="67"/>
      <c r="N31" s="68"/>
      <c r="O31" s="55"/>
      <c r="P31" s="55"/>
      <c r="Q31" s="55"/>
      <c r="R31" s="55"/>
      <c r="S31" s="55"/>
      <c r="T31" s="55"/>
      <c r="U31" s="55"/>
      <c r="V31" s="55"/>
      <c r="W31" s="55"/>
      <c r="X31" s="56"/>
    </row>
    <row r="32" spans="1:24" ht="22.5" customHeight="1">
      <c r="A32" s="69"/>
      <c r="B32" s="55"/>
      <c r="C32" s="55"/>
      <c r="D32" s="55"/>
      <c r="E32" s="36"/>
      <c r="F32" s="37" t="s">
        <v>19</v>
      </c>
      <c r="G32" s="38"/>
      <c r="H32" s="36"/>
      <c r="I32" s="37" t="s">
        <v>19</v>
      </c>
      <c r="J32" s="38"/>
      <c r="K32" s="65"/>
      <c r="L32" s="66"/>
      <c r="M32" s="67"/>
      <c r="N32" s="68"/>
      <c r="O32" s="55"/>
      <c r="P32" s="55"/>
      <c r="Q32" s="55"/>
      <c r="R32" s="55"/>
      <c r="S32" s="55"/>
      <c r="T32" s="55"/>
      <c r="U32" s="55"/>
      <c r="V32" s="55"/>
      <c r="W32" s="55"/>
      <c r="X32" s="56"/>
    </row>
    <row r="33" spans="1:24" ht="22.5" customHeight="1">
      <c r="A33" s="69"/>
      <c r="B33" s="55"/>
      <c r="C33" s="55"/>
      <c r="D33" s="55"/>
      <c r="E33" s="36"/>
      <c r="F33" s="37" t="s">
        <v>19</v>
      </c>
      <c r="G33" s="38"/>
      <c r="H33" s="36"/>
      <c r="I33" s="37" t="s">
        <v>19</v>
      </c>
      <c r="J33" s="38"/>
      <c r="K33" s="65"/>
      <c r="L33" s="66"/>
      <c r="M33" s="67"/>
      <c r="N33" s="68"/>
      <c r="O33" s="55"/>
      <c r="P33" s="55"/>
      <c r="Q33" s="55"/>
      <c r="R33" s="55"/>
      <c r="S33" s="55"/>
      <c r="T33" s="55"/>
      <c r="U33" s="55"/>
      <c r="V33" s="55"/>
      <c r="W33" s="55"/>
      <c r="X33" s="56"/>
    </row>
    <row r="34" spans="1:24" ht="22.5" customHeight="1">
      <c r="A34" s="69"/>
      <c r="B34" s="55"/>
      <c r="C34" s="55"/>
      <c r="D34" s="55"/>
      <c r="E34" s="36"/>
      <c r="F34" s="37" t="s">
        <v>19</v>
      </c>
      <c r="G34" s="38"/>
      <c r="H34" s="36"/>
      <c r="I34" s="37" t="s">
        <v>19</v>
      </c>
      <c r="J34" s="38"/>
      <c r="K34" s="65"/>
      <c r="L34" s="66"/>
      <c r="M34" s="67"/>
      <c r="N34" s="68"/>
      <c r="O34" s="55"/>
      <c r="P34" s="55"/>
      <c r="Q34" s="55"/>
      <c r="R34" s="55"/>
      <c r="S34" s="55"/>
      <c r="T34" s="55"/>
      <c r="U34" s="55"/>
      <c r="V34" s="55"/>
      <c r="W34" s="55"/>
      <c r="X34" s="56"/>
    </row>
    <row r="35" spans="1:24" ht="22.5" customHeight="1">
      <c r="A35" s="69"/>
      <c r="B35" s="55"/>
      <c r="C35" s="55"/>
      <c r="D35" s="55"/>
      <c r="E35" s="36"/>
      <c r="F35" s="37" t="s">
        <v>19</v>
      </c>
      <c r="G35" s="38"/>
      <c r="H35" s="36"/>
      <c r="I35" s="37" t="s">
        <v>19</v>
      </c>
      <c r="J35" s="38"/>
      <c r="K35" s="65"/>
      <c r="L35" s="66"/>
      <c r="M35" s="67"/>
      <c r="N35" s="68"/>
      <c r="O35" s="55"/>
      <c r="P35" s="55"/>
      <c r="Q35" s="55"/>
      <c r="R35" s="55"/>
      <c r="S35" s="55"/>
      <c r="T35" s="55"/>
      <c r="U35" s="55"/>
      <c r="V35" s="55"/>
      <c r="W35" s="55"/>
      <c r="X35" s="56"/>
    </row>
    <row r="36" spans="1:24" ht="22.5" customHeight="1">
      <c r="A36" s="69"/>
      <c r="B36" s="55"/>
      <c r="C36" s="55"/>
      <c r="D36" s="55"/>
      <c r="E36" s="36"/>
      <c r="F36" s="37" t="s">
        <v>19</v>
      </c>
      <c r="G36" s="38"/>
      <c r="H36" s="36"/>
      <c r="I36" s="37" t="s">
        <v>19</v>
      </c>
      <c r="J36" s="38"/>
      <c r="K36" s="65"/>
      <c r="L36" s="66"/>
      <c r="M36" s="67"/>
      <c r="N36" s="68"/>
      <c r="O36" s="55"/>
      <c r="P36" s="55"/>
      <c r="Q36" s="55"/>
      <c r="R36" s="55"/>
      <c r="S36" s="55"/>
      <c r="T36" s="55"/>
      <c r="U36" s="55"/>
      <c r="V36" s="55"/>
      <c r="W36" s="55"/>
      <c r="X36" s="56"/>
    </row>
    <row r="37" spans="1:24" ht="22.5" customHeight="1">
      <c r="A37" s="69"/>
      <c r="B37" s="55"/>
      <c r="C37" s="55"/>
      <c r="D37" s="55"/>
      <c r="E37" s="36"/>
      <c r="F37" s="37" t="s">
        <v>19</v>
      </c>
      <c r="G37" s="38"/>
      <c r="H37" s="36"/>
      <c r="I37" s="37" t="s">
        <v>19</v>
      </c>
      <c r="J37" s="38"/>
      <c r="K37" s="65"/>
      <c r="L37" s="66"/>
      <c r="M37" s="67"/>
      <c r="N37" s="68"/>
      <c r="O37" s="55"/>
      <c r="P37" s="55"/>
      <c r="Q37" s="55"/>
      <c r="R37" s="55"/>
      <c r="S37" s="55"/>
      <c r="T37" s="55"/>
      <c r="U37" s="55"/>
      <c r="V37" s="55"/>
      <c r="W37" s="55"/>
      <c r="X37" s="56"/>
    </row>
    <row r="38" spans="1:24" ht="22.5" customHeight="1">
      <c r="A38" s="69"/>
      <c r="B38" s="55"/>
      <c r="C38" s="55"/>
      <c r="D38" s="55"/>
      <c r="E38" s="36"/>
      <c r="F38" s="37" t="s">
        <v>19</v>
      </c>
      <c r="G38" s="38"/>
      <c r="H38" s="36"/>
      <c r="I38" s="37" t="s">
        <v>19</v>
      </c>
      <c r="J38" s="38"/>
      <c r="K38" s="65"/>
      <c r="L38" s="66"/>
      <c r="M38" s="67"/>
      <c r="N38" s="68"/>
      <c r="O38" s="55"/>
      <c r="P38" s="55"/>
      <c r="Q38" s="55"/>
      <c r="R38" s="55"/>
      <c r="S38" s="55"/>
      <c r="T38" s="55"/>
      <c r="U38" s="55"/>
      <c r="V38" s="55"/>
      <c r="W38" s="55"/>
      <c r="X38" s="56"/>
    </row>
    <row r="39" spans="1:24" ht="22.5" customHeight="1">
      <c r="A39" s="69"/>
      <c r="B39" s="55"/>
      <c r="C39" s="55"/>
      <c r="D39" s="55"/>
      <c r="E39" s="36"/>
      <c r="F39" s="37" t="s">
        <v>19</v>
      </c>
      <c r="G39" s="38"/>
      <c r="H39" s="36"/>
      <c r="I39" s="37" t="s">
        <v>19</v>
      </c>
      <c r="J39" s="38"/>
      <c r="K39" s="65"/>
      <c r="L39" s="66"/>
      <c r="M39" s="67"/>
      <c r="N39" s="68"/>
      <c r="O39" s="55"/>
      <c r="P39" s="55"/>
      <c r="Q39" s="55"/>
      <c r="R39" s="55"/>
      <c r="S39" s="55"/>
      <c r="T39" s="55"/>
      <c r="U39" s="55"/>
      <c r="V39" s="55"/>
      <c r="W39" s="55"/>
      <c r="X39" s="56"/>
    </row>
    <row r="40" spans="1:24" ht="22.5" customHeight="1" thickBot="1">
      <c r="A40" s="64"/>
      <c r="B40" s="57"/>
      <c r="C40" s="57"/>
      <c r="D40" s="57"/>
      <c r="E40" s="39"/>
      <c r="F40" s="40" t="s">
        <v>19</v>
      </c>
      <c r="G40" s="41"/>
      <c r="H40" s="39"/>
      <c r="I40" s="40" t="s">
        <v>19</v>
      </c>
      <c r="J40" s="41"/>
      <c r="K40" s="73"/>
      <c r="L40" s="74"/>
      <c r="M40" s="75"/>
      <c r="N40" s="81"/>
      <c r="O40" s="57"/>
      <c r="P40" s="57"/>
      <c r="Q40" s="57"/>
      <c r="R40" s="57"/>
      <c r="S40" s="57"/>
      <c r="T40" s="57"/>
      <c r="U40" s="57"/>
      <c r="V40" s="57"/>
      <c r="W40" s="57"/>
      <c r="X40" s="58"/>
    </row>
    <row r="41" spans="1:24" ht="24.95" customHeight="1" thickBot="1">
      <c r="A41" s="62" t="s">
        <v>15</v>
      </c>
      <c r="B41" s="60"/>
      <c r="C41" s="60"/>
      <c r="D41" s="63"/>
      <c r="E41" s="70"/>
      <c r="F41" s="71"/>
      <c r="G41" s="72"/>
      <c r="H41" s="70"/>
      <c r="I41" s="71"/>
      <c r="J41" s="71"/>
      <c r="K41" s="76"/>
      <c r="L41" s="77"/>
      <c r="M41" s="78"/>
      <c r="N41" s="79"/>
      <c r="O41" s="80"/>
      <c r="P41" s="80"/>
      <c r="Q41" s="80"/>
      <c r="R41" s="80"/>
      <c r="S41" s="80"/>
      <c r="T41" s="80"/>
      <c r="U41" s="59"/>
      <c r="V41" s="60"/>
      <c r="W41" s="60"/>
      <c r="X41" s="61"/>
    </row>
    <row r="42" spans="1:24" ht="24.95" customHeight="1"/>
    <row r="43" spans="1:24" ht="24.95" customHeight="1"/>
    <row r="44" spans="1:24" ht="20.100000000000001" customHeight="1"/>
    <row r="45" spans="1:24" ht="20.100000000000001" customHeight="1"/>
    <row r="46" spans="1:24" ht="20.100000000000001" customHeight="1"/>
    <row r="47" spans="1:24" ht="20.100000000000001" customHeight="1"/>
    <row r="48" spans="1:2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214">
    <mergeCell ref="Q2:S2"/>
    <mergeCell ref="Q4:X4"/>
    <mergeCell ref="Q5:X5"/>
    <mergeCell ref="A6:C7"/>
    <mergeCell ref="D6:M7"/>
    <mergeCell ref="Q6:X6"/>
    <mergeCell ref="I4:I5"/>
    <mergeCell ref="J4:J5"/>
    <mergeCell ref="K4:K5"/>
    <mergeCell ref="L4:L5"/>
    <mergeCell ref="M4:M5"/>
    <mergeCell ref="N4:P7"/>
    <mergeCell ref="A4:C5"/>
    <mergeCell ref="D4:D5"/>
    <mergeCell ref="E4:E5"/>
    <mergeCell ref="F4:F5"/>
    <mergeCell ref="G4:G5"/>
    <mergeCell ref="H4:H5"/>
    <mergeCell ref="Q7:X7"/>
    <mergeCell ref="V2:W2"/>
    <mergeCell ref="A2:P2"/>
    <mergeCell ref="Q12:T12"/>
    <mergeCell ref="Q11:T11"/>
    <mergeCell ref="H12:J12"/>
    <mergeCell ref="E12:G12"/>
    <mergeCell ref="E11:J11"/>
    <mergeCell ref="V8:X9"/>
    <mergeCell ref="Q8:U9"/>
    <mergeCell ref="N11:P12"/>
    <mergeCell ref="A8:C8"/>
    <mergeCell ref="A9:C9"/>
    <mergeCell ref="L8:M9"/>
    <mergeCell ref="D8:K9"/>
    <mergeCell ref="N8:P9"/>
    <mergeCell ref="A11:B12"/>
    <mergeCell ref="C11:D12"/>
    <mergeCell ref="U11:X11"/>
    <mergeCell ref="U12:X12"/>
    <mergeCell ref="K11:M12"/>
    <mergeCell ref="Q20:T20"/>
    <mergeCell ref="U21:X21"/>
    <mergeCell ref="U22:X22"/>
    <mergeCell ref="U23:X23"/>
    <mergeCell ref="U24:X24"/>
    <mergeCell ref="U25:X25"/>
    <mergeCell ref="U26:X26"/>
    <mergeCell ref="U27:X27"/>
    <mergeCell ref="U28:X28"/>
    <mergeCell ref="Q27:T27"/>
    <mergeCell ref="Q26:T26"/>
    <mergeCell ref="Q25:T25"/>
    <mergeCell ref="K29:M29"/>
    <mergeCell ref="U29:X29"/>
    <mergeCell ref="Q24:T24"/>
    <mergeCell ref="N23:P23"/>
    <mergeCell ref="Q23:T23"/>
    <mergeCell ref="N22:P22"/>
    <mergeCell ref="Q22:T22"/>
    <mergeCell ref="N21:P21"/>
    <mergeCell ref="Q21:T21"/>
    <mergeCell ref="N27:P27"/>
    <mergeCell ref="N26:P26"/>
    <mergeCell ref="N25:P25"/>
    <mergeCell ref="N33:P33"/>
    <mergeCell ref="Q33:T33"/>
    <mergeCell ref="N32:P32"/>
    <mergeCell ref="N41:P41"/>
    <mergeCell ref="Q41:T41"/>
    <mergeCell ref="N40:P40"/>
    <mergeCell ref="Q40:T40"/>
    <mergeCell ref="N39:P39"/>
    <mergeCell ref="Q39:T39"/>
    <mergeCell ref="N38:P38"/>
    <mergeCell ref="Q38:T38"/>
    <mergeCell ref="N34:P34"/>
    <mergeCell ref="Q34:T34"/>
    <mergeCell ref="Q36:T36"/>
    <mergeCell ref="N37:P37"/>
    <mergeCell ref="Q37:T37"/>
    <mergeCell ref="N35:P35"/>
    <mergeCell ref="Q35:T35"/>
    <mergeCell ref="N36:P36"/>
    <mergeCell ref="Q32:T32"/>
    <mergeCell ref="K13:M13"/>
    <mergeCell ref="K14:M14"/>
    <mergeCell ref="K15:M15"/>
    <mergeCell ref="K16:M16"/>
    <mergeCell ref="K17:M17"/>
    <mergeCell ref="K18:M18"/>
    <mergeCell ref="K19:M19"/>
    <mergeCell ref="N24:P24"/>
    <mergeCell ref="N19:P19"/>
    <mergeCell ref="N20:P20"/>
    <mergeCell ref="Q19:T19"/>
    <mergeCell ref="N18:P18"/>
    <mergeCell ref="Q18:T18"/>
    <mergeCell ref="N17:P17"/>
    <mergeCell ref="Q17:T17"/>
    <mergeCell ref="N16:P16"/>
    <mergeCell ref="K30:M30"/>
    <mergeCell ref="K31:M31"/>
    <mergeCell ref="K21:M21"/>
    <mergeCell ref="K22:M22"/>
    <mergeCell ref="K23:M23"/>
    <mergeCell ref="K24:M24"/>
    <mergeCell ref="K25:M25"/>
    <mergeCell ref="K26:M26"/>
    <mergeCell ref="K27:M27"/>
    <mergeCell ref="K28:M28"/>
    <mergeCell ref="N31:P31"/>
    <mergeCell ref="Q31:T31"/>
    <mergeCell ref="N30:P30"/>
    <mergeCell ref="Q30:T30"/>
    <mergeCell ref="N29:P29"/>
    <mergeCell ref="Q29:T29"/>
    <mergeCell ref="N28:P28"/>
    <mergeCell ref="Q28:T28"/>
    <mergeCell ref="H41:J41"/>
    <mergeCell ref="E41:G4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9:B39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C34:D34"/>
    <mergeCell ref="A31:B31"/>
    <mergeCell ref="A32:B32"/>
    <mergeCell ref="A33:B33"/>
    <mergeCell ref="A34:B34"/>
    <mergeCell ref="A35:B35"/>
    <mergeCell ref="A36:B36"/>
    <mergeCell ref="A37:B37"/>
    <mergeCell ref="A38:B3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3:D13"/>
    <mergeCell ref="C14:D14"/>
    <mergeCell ref="C15:D15"/>
    <mergeCell ref="C16:D16"/>
    <mergeCell ref="C17:D17"/>
    <mergeCell ref="C18:D18"/>
    <mergeCell ref="C19:D19"/>
    <mergeCell ref="C20:D20"/>
    <mergeCell ref="U20:X20"/>
    <mergeCell ref="U13:X13"/>
    <mergeCell ref="U14:X14"/>
    <mergeCell ref="U15:X15"/>
    <mergeCell ref="U16:X16"/>
    <mergeCell ref="U17:X17"/>
    <mergeCell ref="U18:X18"/>
    <mergeCell ref="U19:X19"/>
    <mergeCell ref="K20:M20"/>
    <mergeCell ref="Q16:T16"/>
    <mergeCell ref="N15:P15"/>
    <mergeCell ref="Q15:T15"/>
    <mergeCell ref="N14:P14"/>
    <mergeCell ref="Q14:T14"/>
    <mergeCell ref="N13:P13"/>
    <mergeCell ref="Q13:T13"/>
    <mergeCell ref="U39:X39"/>
    <mergeCell ref="U40:X40"/>
    <mergeCell ref="U41:X41"/>
    <mergeCell ref="A41:D41"/>
    <mergeCell ref="U30:X30"/>
    <mergeCell ref="U31:X31"/>
    <mergeCell ref="U32:X32"/>
    <mergeCell ref="U33:X33"/>
    <mergeCell ref="U34:X34"/>
    <mergeCell ref="U35:X35"/>
    <mergeCell ref="U36:X36"/>
    <mergeCell ref="U37:X37"/>
    <mergeCell ref="U38:X38"/>
    <mergeCell ref="C35:D35"/>
    <mergeCell ref="C36:D36"/>
    <mergeCell ref="C37:D37"/>
    <mergeCell ref="C38:D38"/>
    <mergeCell ref="C39:D39"/>
    <mergeCell ref="C40:D40"/>
    <mergeCell ref="A40:B40"/>
    <mergeCell ref="C30:D30"/>
    <mergeCell ref="C31:D31"/>
    <mergeCell ref="C32:D32"/>
    <mergeCell ref="C33:D33"/>
  </mergeCells>
  <phoneticPr fontId="2"/>
  <pageMargins left="0.78740157480314965" right="0.78740157480314965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71"/>
  <sheetViews>
    <sheetView tabSelected="1" view="pageBreakPreview" zoomScale="80" zoomScaleNormal="100" zoomScaleSheetLayoutView="80" workbookViewId="0">
      <selection activeCell="N13" sqref="N13:X17"/>
    </sheetView>
  </sheetViews>
  <sheetFormatPr defaultRowHeight="15"/>
  <cols>
    <col min="1" max="4" width="3.625" style="13" customWidth="1"/>
    <col min="5" max="6" width="3.625" style="14" customWidth="1"/>
    <col min="7" max="7" width="3.625" style="15" customWidth="1"/>
    <col min="8" max="9" width="3.625" style="14" customWidth="1"/>
    <col min="10" max="10" width="3.625" style="15" customWidth="1"/>
    <col min="11" max="13" width="3.625" style="16" customWidth="1"/>
    <col min="14" max="16" width="3.625" style="17" customWidth="1"/>
    <col min="17" max="25" width="3.625" style="13" customWidth="1"/>
    <col min="26" max="26" width="5.375" style="13" customWidth="1"/>
    <col min="27" max="27" width="3.625" style="13" customWidth="1"/>
    <col min="28" max="28" width="11.625" style="13" bestFit="1" customWidth="1"/>
    <col min="29" max="37" width="9" style="13"/>
    <col min="38" max="39" width="7" style="9" customWidth="1"/>
    <col min="40" max="16384" width="9" style="13"/>
  </cols>
  <sheetData>
    <row r="1" spans="1:39" s="18" customFormat="1" ht="20.100000000000001" customHeight="1" thickBot="1">
      <c r="A1" s="13"/>
      <c r="B1" s="13"/>
      <c r="C1" s="14"/>
      <c r="D1" s="14"/>
      <c r="E1" s="15"/>
      <c r="F1" s="14"/>
      <c r="G1" s="14"/>
      <c r="H1" s="15"/>
      <c r="I1" s="14"/>
      <c r="J1" s="14"/>
      <c r="K1" s="16"/>
      <c r="L1" s="16"/>
      <c r="M1" s="16"/>
      <c r="N1" s="17"/>
      <c r="O1" s="17"/>
      <c r="P1" s="13"/>
      <c r="Q1" s="13"/>
      <c r="R1" s="13"/>
      <c r="S1" s="13"/>
      <c r="T1" s="13"/>
      <c r="U1" s="13"/>
      <c r="V1" s="13"/>
      <c r="W1" s="13"/>
      <c r="X1" s="13"/>
    </row>
    <row r="2" spans="1:39" s="18" customFormat="1" ht="20.100000000000001" customHeight="1" thickBot="1">
      <c r="A2" s="192" t="s">
        <v>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  <c r="Q2" s="210">
        <v>2023</v>
      </c>
      <c r="R2" s="211"/>
      <c r="S2" s="211"/>
      <c r="T2" s="42" t="s">
        <v>17</v>
      </c>
      <c r="U2" s="212">
        <v>4</v>
      </c>
      <c r="V2" s="156" t="s">
        <v>16</v>
      </c>
      <c r="W2" s="157"/>
      <c r="X2" s="13"/>
      <c r="AB2" s="18" t="s">
        <v>39</v>
      </c>
    </row>
    <row r="3" spans="1:39" s="18" customFormat="1" ht="5.0999999999999996" customHeight="1" thickBot="1">
      <c r="A3" s="19"/>
      <c r="B3" s="19"/>
      <c r="C3" s="20"/>
      <c r="D3" s="20"/>
      <c r="E3" s="21"/>
      <c r="F3" s="20"/>
      <c r="G3" s="20"/>
      <c r="H3" s="21"/>
      <c r="I3" s="20"/>
      <c r="J3" s="20"/>
      <c r="K3" s="22"/>
      <c r="L3" s="22"/>
      <c r="M3" s="22"/>
      <c r="N3" s="23"/>
      <c r="O3" s="23"/>
      <c r="P3" s="19"/>
      <c r="Q3" s="19"/>
      <c r="R3" s="19"/>
      <c r="S3" s="24"/>
      <c r="T3" s="24"/>
      <c r="U3" s="19"/>
      <c r="V3" s="19"/>
      <c r="W3" s="24"/>
      <c r="X3" s="24"/>
      <c r="AB3" s="44"/>
      <c r="AC3" s="45"/>
      <c r="AD3" s="45"/>
      <c r="AE3" s="46"/>
      <c r="AL3" s="11"/>
      <c r="AM3" s="11"/>
    </row>
    <row r="4" spans="1:39" s="18" customFormat="1" ht="15" customHeight="1">
      <c r="A4" s="143" t="s">
        <v>0</v>
      </c>
      <c r="B4" s="144"/>
      <c r="C4" s="145"/>
      <c r="D4" s="194">
        <v>1</v>
      </c>
      <c r="E4" s="195">
        <v>1</v>
      </c>
      <c r="F4" s="196">
        <v>0</v>
      </c>
      <c r="G4" s="196">
        <v>1</v>
      </c>
      <c r="H4" s="195">
        <v>2</v>
      </c>
      <c r="I4" s="196">
        <v>3</v>
      </c>
      <c r="J4" s="196">
        <v>4</v>
      </c>
      <c r="K4" s="197">
        <v>5</v>
      </c>
      <c r="L4" s="197">
        <v>6</v>
      </c>
      <c r="M4" s="198">
        <v>7</v>
      </c>
      <c r="N4" s="141" t="s">
        <v>1</v>
      </c>
      <c r="O4" s="141"/>
      <c r="P4" s="141"/>
      <c r="Q4" s="213" t="s">
        <v>2</v>
      </c>
      <c r="R4" s="214"/>
      <c r="S4" s="214"/>
      <c r="T4" s="214"/>
      <c r="U4" s="214"/>
      <c r="V4" s="214"/>
      <c r="W4" s="214"/>
      <c r="X4" s="215"/>
      <c r="AB4" s="47"/>
      <c r="AC4" s="25" t="s">
        <v>34</v>
      </c>
      <c r="AD4" s="26">
        <f>COUNTIFS($K$13:$M$40,"&lt;4.00",$K$13:$M$40,"&gt;0.01")</f>
        <v>1</v>
      </c>
      <c r="AE4" s="48" t="s">
        <v>37</v>
      </c>
      <c r="AL4" s="11"/>
      <c r="AM4" s="11"/>
    </row>
    <row r="5" spans="1:39" s="18" customFormat="1" ht="15" customHeight="1">
      <c r="A5" s="146"/>
      <c r="B5" s="147"/>
      <c r="C5" s="148"/>
      <c r="D5" s="199"/>
      <c r="E5" s="200"/>
      <c r="F5" s="201"/>
      <c r="G5" s="201"/>
      <c r="H5" s="200"/>
      <c r="I5" s="201"/>
      <c r="J5" s="201"/>
      <c r="K5" s="202"/>
      <c r="L5" s="202"/>
      <c r="M5" s="203"/>
      <c r="N5" s="142"/>
      <c r="O5" s="142"/>
      <c r="P5" s="142"/>
      <c r="Q5" s="216" t="s">
        <v>3</v>
      </c>
      <c r="R5" s="217"/>
      <c r="S5" s="217"/>
      <c r="T5" s="217"/>
      <c r="U5" s="217"/>
      <c r="V5" s="217"/>
      <c r="W5" s="217"/>
      <c r="X5" s="218"/>
      <c r="AB5" s="47"/>
      <c r="AC5" s="25" t="s">
        <v>35</v>
      </c>
      <c r="AD5" s="26">
        <f>COUNTIFS($K$13:$M$40,"&gt;=4.00",$K$13:$M$40,"&lt;8.00")</f>
        <v>3</v>
      </c>
      <c r="AE5" s="48" t="s">
        <v>37</v>
      </c>
      <c r="AL5" s="11"/>
      <c r="AM5" s="11"/>
    </row>
    <row r="6" spans="1:39" s="18" customFormat="1" ht="15" customHeight="1">
      <c r="A6" s="129" t="s">
        <v>4</v>
      </c>
      <c r="B6" s="130"/>
      <c r="C6" s="178"/>
      <c r="D6" s="204" t="s">
        <v>40</v>
      </c>
      <c r="E6" s="205"/>
      <c r="F6" s="205"/>
      <c r="G6" s="205"/>
      <c r="H6" s="205"/>
      <c r="I6" s="205"/>
      <c r="J6" s="205"/>
      <c r="K6" s="205"/>
      <c r="L6" s="205"/>
      <c r="M6" s="206"/>
      <c r="N6" s="142"/>
      <c r="O6" s="142"/>
      <c r="P6" s="142"/>
      <c r="Q6" s="216" t="s">
        <v>5</v>
      </c>
      <c r="R6" s="217"/>
      <c r="S6" s="217"/>
      <c r="T6" s="217"/>
      <c r="U6" s="217"/>
      <c r="V6" s="217"/>
      <c r="W6" s="217"/>
      <c r="X6" s="218"/>
      <c r="AB6" s="49"/>
      <c r="AC6" s="27" t="s">
        <v>36</v>
      </c>
      <c r="AD6" s="28">
        <f>COUNTIF($K$13:$M$40,"&gt;=8.00")</f>
        <v>1</v>
      </c>
      <c r="AE6" s="50" t="s">
        <v>37</v>
      </c>
      <c r="AL6" s="11"/>
      <c r="AM6" s="11"/>
    </row>
    <row r="7" spans="1:39" s="18" customFormat="1" ht="15" customHeight="1" thickBot="1">
      <c r="A7" s="146"/>
      <c r="B7" s="147"/>
      <c r="C7" s="148"/>
      <c r="D7" s="207"/>
      <c r="E7" s="208"/>
      <c r="F7" s="208"/>
      <c r="G7" s="208"/>
      <c r="H7" s="208"/>
      <c r="I7" s="208"/>
      <c r="J7" s="208"/>
      <c r="K7" s="208"/>
      <c r="L7" s="208"/>
      <c r="M7" s="209"/>
      <c r="N7" s="142"/>
      <c r="O7" s="142"/>
      <c r="P7" s="142"/>
      <c r="Q7" s="219" t="s">
        <v>18</v>
      </c>
      <c r="R7" s="220"/>
      <c r="S7" s="220"/>
      <c r="T7" s="220"/>
      <c r="U7" s="220"/>
      <c r="V7" s="220"/>
      <c r="W7" s="220"/>
      <c r="X7" s="221"/>
      <c r="AB7" s="51"/>
      <c r="AC7" s="52" t="s">
        <v>38</v>
      </c>
      <c r="AD7" s="53">
        <f>SUM(AD4:AD6)</f>
        <v>5</v>
      </c>
      <c r="AE7" s="54" t="s">
        <v>37</v>
      </c>
      <c r="AL7" s="11"/>
      <c r="AM7" s="11"/>
    </row>
    <row r="8" spans="1:39" s="18" customFormat="1" ht="15" customHeight="1">
      <c r="A8" s="129" t="s">
        <v>6</v>
      </c>
      <c r="B8" s="130"/>
      <c r="C8" s="178"/>
      <c r="D8" s="222">
        <v>900</v>
      </c>
      <c r="E8" s="223"/>
      <c r="F8" s="223"/>
      <c r="G8" s="223"/>
      <c r="H8" s="223"/>
      <c r="I8" s="223"/>
      <c r="J8" s="223"/>
      <c r="K8" s="223"/>
      <c r="L8" s="179" t="s">
        <v>8</v>
      </c>
      <c r="M8" s="180"/>
      <c r="N8" s="183" t="s">
        <v>21</v>
      </c>
      <c r="O8" s="130"/>
      <c r="P8" s="178"/>
      <c r="Q8" s="226">
        <v>10</v>
      </c>
      <c r="R8" s="227"/>
      <c r="S8" s="227"/>
      <c r="T8" s="227"/>
      <c r="U8" s="227"/>
      <c r="V8" s="91" t="s">
        <v>20</v>
      </c>
      <c r="W8" s="55"/>
      <c r="X8" s="56"/>
      <c r="AL8" s="11"/>
      <c r="AM8" s="11"/>
    </row>
    <row r="9" spans="1:39" s="18" customFormat="1" ht="15" customHeight="1" thickBot="1">
      <c r="A9" s="160" t="s">
        <v>7</v>
      </c>
      <c r="B9" s="161"/>
      <c r="C9" s="162"/>
      <c r="D9" s="224"/>
      <c r="E9" s="225"/>
      <c r="F9" s="225"/>
      <c r="G9" s="225"/>
      <c r="H9" s="225"/>
      <c r="I9" s="225"/>
      <c r="J9" s="225"/>
      <c r="K9" s="225"/>
      <c r="L9" s="181"/>
      <c r="M9" s="182"/>
      <c r="N9" s="184"/>
      <c r="O9" s="161"/>
      <c r="P9" s="162"/>
      <c r="Q9" s="228"/>
      <c r="R9" s="229"/>
      <c r="S9" s="229"/>
      <c r="T9" s="229"/>
      <c r="U9" s="229"/>
      <c r="V9" s="92"/>
      <c r="W9" s="57"/>
      <c r="X9" s="58"/>
      <c r="AL9" s="11"/>
      <c r="AM9" s="11"/>
    </row>
    <row r="10" spans="1:39" ht="20.100000000000001" customHeight="1" thickBot="1"/>
    <row r="11" spans="1:39" ht="20.100000000000001" customHeight="1">
      <c r="A11" s="106" t="s">
        <v>9</v>
      </c>
      <c r="B11" s="107"/>
      <c r="C11" s="107" t="s">
        <v>10</v>
      </c>
      <c r="D11" s="107"/>
      <c r="E11" s="89" t="s">
        <v>24</v>
      </c>
      <c r="F11" s="90"/>
      <c r="G11" s="90"/>
      <c r="H11" s="90"/>
      <c r="I11" s="90"/>
      <c r="J11" s="90"/>
      <c r="K11" s="186" t="s">
        <v>23</v>
      </c>
      <c r="L11" s="187"/>
      <c r="M11" s="188"/>
      <c r="N11" s="97" t="s">
        <v>22</v>
      </c>
      <c r="O11" s="98"/>
      <c r="P11" s="98"/>
      <c r="Q11" s="84" t="s">
        <v>11</v>
      </c>
      <c r="R11" s="84"/>
      <c r="S11" s="85"/>
      <c r="T11" s="85"/>
      <c r="U11" s="85" t="s">
        <v>11</v>
      </c>
      <c r="V11" s="85"/>
      <c r="W11" s="85"/>
      <c r="X11" s="185"/>
      <c r="AL11" s="10"/>
      <c r="AM11" s="10"/>
    </row>
    <row r="12" spans="1:39" ht="20.100000000000001" customHeight="1">
      <c r="A12" s="108"/>
      <c r="B12" s="109"/>
      <c r="C12" s="109"/>
      <c r="D12" s="109"/>
      <c r="E12" s="87" t="s">
        <v>13</v>
      </c>
      <c r="F12" s="66"/>
      <c r="G12" s="88"/>
      <c r="H12" s="86" t="s">
        <v>14</v>
      </c>
      <c r="I12" s="86"/>
      <c r="J12" s="87"/>
      <c r="K12" s="189"/>
      <c r="L12" s="190"/>
      <c r="M12" s="191"/>
      <c r="N12" s="68"/>
      <c r="O12" s="55"/>
      <c r="P12" s="55"/>
      <c r="Q12" s="82" t="s">
        <v>12</v>
      </c>
      <c r="R12" s="82"/>
      <c r="S12" s="83"/>
      <c r="T12" s="83"/>
      <c r="U12" s="113" t="s">
        <v>25</v>
      </c>
      <c r="V12" s="114"/>
      <c r="W12" s="114"/>
      <c r="X12" s="115"/>
      <c r="AC12" s="1"/>
      <c r="AD12" s="2" t="s">
        <v>28</v>
      </c>
      <c r="AE12" s="2" t="s">
        <v>29</v>
      </c>
      <c r="AF12" s="2" t="s">
        <v>30</v>
      </c>
      <c r="AG12" s="2" t="s">
        <v>31</v>
      </c>
      <c r="AH12" s="2" t="s">
        <v>32</v>
      </c>
      <c r="AI12" s="2" t="s">
        <v>33</v>
      </c>
      <c r="AJ12" s="2"/>
      <c r="AL12" s="10">
        <v>0</v>
      </c>
      <c r="AM12" s="10">
        <v>0</v>
      </c>
    </row>
    <row r="13" spans="1:39" ht="22.5" customHeight="1">
      <c r="A13" s="230">
        <v>1</v>
      </c>
      <c r="B13" s="231"/>
      <c r="C13" s="159">
        <f>IF(A13="","",Z13)</f>
        <v>45017</v>
      </c>
      <c r="D13" s="159"/>
      <c r="E13" s="232">
        <v>0.41666666666666669</v>
      </c>
      <c r="F13" s="233"/>
      <c r="G13" s="234"/>
      <c r="H13" s="232">
        <v>0.75</v>
      </c>
      <c r="I13" s="233"/>
      <c r="J13" s="234"/>
      <c r="K13" s="175">
        <f>+AD13</f>
        <v>8</v>
      </c>
      <c r="L13" s="176"/>
      <c r="M13" s="177"/>
      <c r="N13" s="235">
        <v>2</v>
      </c>
      <c r="O13" s="231"/>
      <c r="P13" s="231"/>
      <c r="Q13" s="231">
        <v>100</v>
      </c>
      <c r="R13" s="231"/>
      <c r="S13" s="231"/>
      <c r="T13" s="231"/>
      <c r="U13" s="231" t="s">
        <v>26</v>
      </c>
      <c r="V13" s="231"/>
      <c r="W13" s="231"/>
      <c r="X13" s="236"/>
      <c r="Z13" s="12">
        <f>DATE($Q$2,$U$2,A13)</f>
        <v>45017</v>
      </c>
      <c r="AB13" s="8">
        <f t="shared" ref="AB13:AB40" si="0">H13-E13</f>
        <v>0.33333333333333331</v>
      </c>
      <c r="AC13" s="3">
        <f>+AB13</f>
        <v>0.33333333333333331</v>
      </c>
      <c r="AD13" s="4">
        <f>+AC13*24</f>
        <v>8</v>
      </c>
      <c r="AE13" s="5">
        <f>HOUR(AC13)</f>
        <v>8</v>
      </c>
      <c r="AF13" s="6">
        <f>MINUTE(AC13)</f>
        <v>0</v>
      </c>
      <c r="AG13" s="6">
        <f t="shared" ref="AG13:AG40" si="1">VLOOKUP(AF13,AL:AM,2,FALSE)</f>
        <v>0</v>
      </c>
      <c r="AH13" s="6">
        <f>IF(AG13=60,1,0)</f>
        <v>0</v>
      </c>
      <c r="AI13" s="7">
        <f>IF(AG13=30,0.5,0)</f>
        <v>0</v>
      </c>
      <c r="AJ13" s="7">
        <f>+AE13+AH13+AI13</f>
        <v>8</v>
      </c>
      <c r="AL13" s="9">
        <v>1</v>
      </c>
      <c r="AM13" s="9">
        <v>0</v>
      </c>
    </row>
    <row r="14" spans="1:39" ht="22.5" customHeight="1">
      <c r="A14" s="230">
        <v>3</v>
      </c>
      <c r="B14" s="231"/>
      <c r="C14" s="159">
        <f t="shared" ref="C14:C40" si="2">IF(A14="","",Z14)</f>
        <v>45019</v>
      </c>
      <c r="D14" s="159"/>
      <c r="E14" s="232">
        <v>0.41666666666666669</v>
      </c>
      <c r="F14" s="233"/>
      <c r="G14" s="234"/>
      <c r="H14" s="232">
        <v>0.74930555555555556</v>
      </c>
      <c r="I14" s="233"/>
      <c r="J14" s="234"/>
      <c r="K14" s="175">
        <f t="shared" ref="K14:K40" si="3">+AD14</f>
        <v>7.9833333333333325</v>
      </c>
      <c r="L14" s="176"/>
      <c r="M14" s="177"/>
      <c r="N14" s="235">
        <v>2</v>
      </c>
      <c r="O14" s="231"/>
      <c r="P14" s="231"/>
      <c r="Q14" s="231"/>
      <c r="R14" s="231"/>
      <c r="S14" s="231"/>
      <c r="T14" s="231"/>
      <c r="U14" s="231" t="s">
        <v>26</v>
      </c>
      <c r="V14" s="231"/>
      <c r="W14" s="231"/>
      <c r="X14" s="236"/>
      <c r="Z14" s="12">
        <f t="shared" ref="Z14:Z40" si="4">DATE($Q$2,$U$2,A14)</f>
        <v>45019</v>
      </c>
      <c r="AB14" s="8">
        <f t="shared" si="0"/>
        <v>0.33263888888888887</v>
      </c>
      <c r="AC14" s="3">
        <f t="shared" ref="AC14:AC40" si="5">+AB14</f>
        <v>0.33263888888888887</v>
      </c>
      <c r="AD14" s="4">
        <f t="shared" ref="AD14:AD40" si="6">+AC14*24</f>
        <v>7.9833333333333325</v>
      </c>
      <c r="AE14" s="5">
        <f t="shared" ref="AE14:AE40" si="7">HOUR(AC14)</f>
        <v>7</v>
      </c>
      <c r="AF14" s="6">
        <f t="shared" ref="AF14:AF40" si="8">MINUTE(AC14)</f>
        <v>59</v>
      </c>
      <c r="AG14" s="6">
        <f t="shared" si="1"/>
        <v>60</v>
      </c>
      <c r="AH14" s="6">
        <f t="shared" ref="AH14:AH40" si="9">IF(AG14=60,1,0)</f>
        <v>1</v>
      </c>
      <c r="AI14" s="7">
        <f t="shared" ref="AI14:AI40" si="10">IF(AG14=30,0.5,0)</f>
        <v>0</v>
      </c>
      <c r="AJ14" s="7">
        <f t="shared" ref="AJ14:AJ40" si="11">+AE14+AH14+AI14</f>
        <v>8</v>
      </c>
      <c r="AL14" s="9">
        <v>2</v>
      </c>
      <c r="AM14" s="9">
        <v>0</v>
      </c>
    </row>
    <row r="15" spans="1:39" ht="22.5" customHeight="1">
      <c r="A15" s="230">
        <v>5</v>
      </c>
      <c r="B15" s="231"/>
      <c r="C15" s="159">
        <f t="shared" si="2"/>
        <v>45021</v>
      </c>
      <c r="D15" s="159"/>
      <c r="E15" s="232">
        <v>0.41666666666666669</v>
      </c>
      <c r="F15" s="233"/>
      <c r="G15" s="234"/>
      <c r="H15" s="232">
        <v>0.61805555555555558</v>
      </c>
      <c r="I15" s="233"/>
      <c r="J15" s="234"/>
      <c r="K15" s="175">
        <f t="shared" si="3"/>
        <v>4.8333333333333339</v>
      </c>
      <c r="L15" s="176"/>
      <c r="M15" s="177"/>
      <c r="N15" s="235">
        <v>1</v>
      </c>
      <c r="O15" s="231"/>
      <c r="P15" s="231"/>
      <c r="Q15" s="231"/>
      <c r="R15" s="231"/>
      <c r="S15" s="231"/>
      <c r="T15" s="231"/>
      <c r="U15" s="231" t="s">
        <v>26</v>
      </c>
      <c r="V15" s="231"/>
      <c r="W15" s="231"/>
      <c r="X15" s="236"/>
      <c r="Z15" s="12">
        <f t="shared" si="4"/>
        <v>45021</v>
      </c>
      <c r="AB15" s="8">
        <f t="shared" si="0"/>
        <v>0.2013888888888889</v>
      </c>
      <c r="AC15" s="3">
        <f t="shared" si="5"/>
        <v>0.2013888888888889</v>
      </c>
      <c r="AD15" s="4">
        <f t="shared" si="6"/>
        <v>4.8333333333333339</v>
      </c>
      <c r="AE15" s="5">
        <f t="shared" si="7"/>
        <v>4</v>
      </c>
      <c r="AF15" s="6">
        <f t="shared" si="8"/>
        <v>50</v>
      </c>
      <c r="AG15" s="6">
        <f t="shared" si="1"/>
        <v>60</v>
      </c>
      <c r="AH15" s="6">
        <f t="shared" si="9"/>
        <v>1</v>
      </c>
      <c r="AI15" s="7">
        <f t="shared" si="10"/>
        <v>0</v>
      </c>
      <c r="AJ15" s="7">
        <f t="shared" si="11"/>
        <v>5</v>
      </c>
      <c r="AL15" s="9">
        <v>3</v>
      </c>
      <c r="AM15" s="9">
        <v>0</v>
      </c>
    </row>
    <row r="16" spans="1:39" ht="22.5" customHeight="1">
      <c r="A16" s="230">
        <v>7</v>
      </c>
      <c r="B16" s="231"/>
      <c r="C16" s="159">
        <f t="shared" si="2"/>
        <v>45023</v>
      </c>
      <c r="D16" s="159"/>
      <c r="E16" s="232">
        <v>0.39583333333333331</v>
      </c>
      <c r="F16" s="233"/>
      <c r="G16" s="234"/>
      <c r="H16" s="232">
        <v>0.58333333333333337</v>
      </c>
      <c r="I16" s="233"/>
      <c r="J16" s="234"/>
      <c r="K16" s="175">
        <f t="shared" si="3"/>
        <v>4.5000000000000018</v>
      </c>
      <c r="L16" s="176"/>
      <c r="M16" s="177"/>
      <c r="N16" s="235">
        <v>2</v>
      </c>
      <c r="O16" s="231"/>
      <c r="P16" s="231"/>
      <c r="Q16" s="231"/>
      <c r="R16" s="231"/>
      <c r="S16" s="231"/>
      <c r="T16" s="231"/>
      <c r="U16" s="231" t="s">
        <v>26</v>
      </c>
      <c r="V16" s="231"/>
      <c r="W16" s="231"/>
      <c r="X16" s="236"/>
      <c r="Z16" s="12">
        <f t="shared" si="4"/>
        <v>45023</v>
      </c>
      <c r="AB16" s="8">
        <f t="shared" si="0"/>
        <v>0.18750000000000006</v>
      </c>
      <c r="AC16" s="3">
        <f t="shared" si="5"/>
        <v>0.18750000000000006</v>
      </c>
      <c r="AD16" s="4">
        <f t="shared" si="6"/>
        <v>4.5000000000000018</v>
      </c>
      <c r="AE16" s="5">
        <f t="shared" si="7"/>
        <v>4</v>
      </c>
      <c r="AF16" s="6">
        <f t="shared" si="8"/>
        <v>30</v>
      </c>
      <c r="AG16" s="6">
        <f t="shared" si="1"/>
        <v>30</v>
      </c>
      <c r="AH16" s="6">
        <f t="shared" si="9"/>
        <v>0</v>
      </c>
      <c r="AI16" s="7">
        <f t="shared" si="10"/>
        <v>0.5</v>
      </c>
      <c r="AJ16" s="7">
        <f t="shared" si="11"/>
        <v>4.5</v>
      </c>
      <c r="AL16" s="9">
        <v>4</v>
      </c>
      <c r="AM16" s="9">
        <v>0</v>
      </c>
    </row>
    <row r="17" spans="1:39" ht="22.5" customHeight="1">
      <c r="A17" s="230">
        <v>9</v>
      </c>
      <c r="B17" s="231"/>
      <c r="C17" s="159">
        <f t="shared" si="2"/>
        <v>45025</v>
      </c>
      <c r="D17" s="159"/>
      <c r="E17" s="232">
        <v>0.35416666666666669</v>
      </c>
      <c r="F17" s="233"/>
      <c r="G17" s="234"/>
      <c r="H17" s="232">
        <v>0.52013888888888882</v>
      </c>
      <c r="I17" s="233"/>
      <c r="J17" s="234"/>
      <c r="K17" s="175">
        <f>+AD17</f>
        <v>3.9833333333333312</v>
      </c>
      <c r="L17" s="176"/>
      <c r="M17" s="177"/>
      <c r="N17" s="235">
        <v>0</v>
      </c>
      <c r="O17" s="231"/>
      <c r="P17" s="231"/>
      <c r="Q17" s="231"/>
      <c r="R17" s="231"/>
      <c r="S17" s="231"/>
      <c r="T17" s="231"/>
      <c r="U17" s="231" t="s">
        <v>26</v>
      </c>
      <c r="V17" s="231"/>
      <c r="W17" s="231"/>
      <c r="X17" s="236"/>
      <c r="Z17" s="12">
        <f t="shared" si="4"/>
        <v>45025</v>
      </c>
      <c r="AB17" s="8">
        <f t="shared" si="0"/>
        <v>0.16597222222222213</v>
      </c>
      <c r="AC17" s="3">
        <f t="shared" si="5"/>
        <v>0.16597222222222213</v>
      </c>
      <c r="AD17" s="4">
        <f t="shared" si="6"/>
        <v>3.9833333333333312</v>
      </c>
      <c r="AE17" s="5">
        <f t="shared" si="7"/>
        <v>3</v>
      </c>
      <c r="AF17" s="6">
        <f t="shared" si="8"/>
        <v>59</v>
      </c>
      <c r="AG17" s="6">
        <f t="shared" si="1"/>
        <v>60</v>
      </c>
      <c r="AH17" s="6">
        <f t="shared" si="9"/>
        <v>1</v>
      </c>
      <c r="AI17" s="7">
        <f t="shared" si="10"/>
        <v>0</v>
      </c>
      <c r="AJ17" s="7">
        <f t="shared" si="11"/>
        <v>4</v>
      </c>
      <c r="AL17" s="9">
        <v>5</v>
      </c>
      <c r="AM17" s="9">
        <v>0</v>
      </c>
    </row>
    <row r="18" spans="1:39" ht="22.5" customHeight="1">
      <c r="A18" s="69"/>
      <c r="B18" s="55"/>
      <c r="C18" s="159" t="str">
        <f t="shared" si="2"/>
        <v/>
      </c>
      <c r="D18" s="159"/>
      <c r="E18" s="163"/>
      <c r="F18" s="164"/>
      <c r="G18" s="165"/>
      <c r="H18" s="163"/>
      <c r="I18" s="164"/>
      <c r="J18" s="165"/>
      <c r="K18" s="175">
        <f t="shared" si="3"/>
        <v>0</v>
      </c>
      <c r="L18" s="176"/>
      <c r="M18" s="177"/>
      <c r="N18" s="68"/>
      <c r="O18" s="55"/>
      <c r="P18" s="55"/>
      <c r="Q18" s="55"/>
      <c r="R18" s="55"/>
      <c r="S18" s="55"/>
      <c r="T18" s="55"/>
      <c r="U18" s="55"/>
      <c r="V18" s="55"/>
      <c r="W18" s="55"/>
      <c r="X18" s="56"/>
      <c r="Z18" s="12">
        <f t="shared" si="4"/>
        <v>45016</v>
      </c>
      <c r="AB18" s="8">
        <f t="shared" si="0"/>
        <v>0</v>
      </c>
      <c r="AC18" s="3">
        <f t="shared" si="5"/>
        <v>0</v>
      </c>
      <c r="AD18" s="4">
        <f t="shared" si="6"/>
        <v>0</v>
      </c>
      <c r="AE18" s="5">
        <f t="shared" si="7"/>
        <v>0</v>
      </c>
      <c r="AF18" s="6">
        <f t="shared" si="8"/>
        <v>0</v>
      </c>
      <c r="AG18" s="6">
        <f t="shared" si="1"/>
        <v>0</v>
      </c>
      <c r="AH18" s="6">
        <f t="shared" si="9"/>
        <v>0</v>
      </c>
      <c r="AI18" s="7">
        <f t="shared" si="10"/>
        <v>0</v>
      </c>
      <c r="AJ18" s="7">
        <f t="shared" si="11"/>
        <v>0</v>
      </c>
      <c r="AL18" s="9">
        <v>6</v>
      </c>
      <c r="AM18" s="9">
        <v>0</v>
      </c>
    </row>
    <row r="19" spans="1:39" ht="22.5" customHeight="1">
      <c r="A19" s="69"/>
      <c r="B19" s="55"/>
      <c r="C19" s="159" t="str">
        <f t="shared" si="2"/>
        <v/>
      </c>
      <c r="D19" s="159"/>
      <c r="E19" s="163"/>
      <c r="F19" s="164"/>
      <c r="G19" s="165"/>
      <c r="H19" s="163"/>
      <c r="I19" s="164"/>
      <c r="J19" s="165"/>
      <c r="K19" s="175">
        <f t="shared" si="3"/>
        <v>0</v>
      </c>
      <c r="L19" s="176"/>
      <c r="M19" s="177"/>
      <c r="N19" s="68"/>
      <c r="O19" s="55"/>
      <c r="P19" s="55"/>
      <c r="Q19" s="55"/>
      <c r="R19" s="55"/>
      <c r="S19" s="55"/>
      <c r="T19" s="55"/>
      <c r="U19" s="55"/>
      <c r="V19" s="55"/>
      <c r="W19" s="55"/>
      <c r="X19" s="56"/>
      <c r="Z19" s="12">
        <f t="shared" si="4"/>
        <v>45016</v>
      </c>
      <c r="AB19" s="8">
        <f t="shared" si="0"/>
        <v>0</v>
      </c>
      <c r="AC19" s="3">
        <f t="shared" si="5"/>
        <v>0</v>
      </c>
      <c r="AD19" s="4">
        <f t="shared" si="6"/>
        <v>0</v>
      </c>
      <c r="AE19" s="5">
        <f t="shared" si="7"/>
        <v>0</v>
      </c>
      <c r="AF19" s="6">
        <f t="shared" si="8"/>
        <v>0</v>
      </c>
      <c r="AG19" s="6">
        <f t="shared" si="1"/>
        <v>0</v>
      </c>
      <c r="AH19" s="6">
        <f t="shared" si="9"/>
        <v>0</v>
      </c>
      <c r="AI19" s="7">
        <f t="shared" si="10"/>
        <v>0</v>
      </c>
      <c r="AJ19" s="7">
        <f t="shared" si="11"/>
        <v>0</v>
      </c>
      <c r="AL19" s="9">
        <v>7</v>
      </c>
      <c r="AM19" s="9">
        <v>0</v>
      </c>
    </row>
    <row r="20" spans="1:39" ht="22.5" customHeight="1">
      <c r="A20" s="69"/>
      <c r="B20" s="55"/>
      <c r="C20" s="159" t="str">
        <f t="shared" si="2"/>
        <v/>
      </c>
      <c r="D20" s="159"/>
      <c r="E20" s="163"/>
      <c r="F20" s="164"/>
      <c r="G20" s="165"/>
      <c r="H20" s="163"/>
      <c r="I20" s="164"/>
      <c r="J20" s="165"/>
      <c r="K20" s="175">
        <f t="shared" si="3"/>
        <v>0</v>
      </c>
      <c r="L20" s="176"/>
      <c r="M20" s="177"/>
      <c r="N20" s="68"/>
      <c r="O20" s="55"/>
      <c r="P20" s="55"/>
      <c r="Q20" s="55"/>
      <c r="R20" s="55"/>
      <c r="S20" s="55"/>
      <c r="T20" s="55"/>
      <c r="U20" s="55"/>
      <c r="V20" s="55"/>
      <c r="W20" s="55"/>
      <c r="X20" s="56"/>
      <c r="Z20" s="12">
        <f t="shared" si="4"/>
        <v>45016</v>
      </c>
      <c r="AB20" s="8">
        <f t="shared" si="0"/>
        <v>0</v>
      </c>
      <c r="AC20" s="3">
        <f t="shared" si="5"/>
        <v>0</v>
      </c>
      <c r="AD20" s="4">
        <f t="shared" si="6"/>
        <v>0</v>
      </c>
      <c r="AE20" s="5">
        <f t="shared" si="7"/>
        <v>0</v>
      </c>
      <c r="AF20" s="6">
        <f t="shared" si="8"/>
        <v>0</v>
      </c>
      <c r="AG20" s="6">
        <f t="shared" si="1"/>
        <v>0</v>
      </c>
      <c r="AH20" s="6">
        <f t="shared" si="9"/>
        <v>0</v>
      </c>
      <c r="AI20" s="7">
        <f t="shared" si="10"/>
        <v>0</v>
      </c>
      <c r="AJ20" s="7">
        <f t="shared" si="11"/>
        <v>0</v>
      </c>
      <c r="AL20" s="9">
        <v>8</v>
      </c>
      <c r="AM20" s="9">
        <v>0</v>
      </c>
    </row>
    <row r="21" spans="1:39" ht="22.5" customHeight="1">
      <c r="A21" s="69"/>
      <c r="B21" s="55"/>
      <c r="C21" s="159" t="str">
        <f t="shared" si="2"/>
        <v/>
      </c>
      <c r="D21" s="159"/>
      <c r="E21" s="163"/>
      <c r="F21" s="164"/>
      <c r="G21" s="165"/>
      <c r="H21" s="163"/>
      <c r="I21" s="164"/>
      <c r="J21" s="165"/>
      <c r="K21" s="175">
        <f t="shared" si="3"/>
        <v>0</v>
      </c>
      <c r="L21" s="176"/>
      <c r="M21" s="177"/>
      <c r="N21" s="68"/>
      <c r="O21" s="55"/>
      <c r="P21" s="55"/>
      <c r="Q21" s="55"/>
      <c r="R21" s="55"/>
      <c r="S21" s="55"/>
      <c r="T21" s="55"/>
      <c r="U21" s="55"/>
      <c r="V21" s="55"/>
      <c r="W21" s="55"/>
      <c r="X21" s="56"/>
      <c r="Z21" s="12">
        <f t="shared" si="4"/>
        <v>45016</v>
      </c>
      <c r="AB21" s="8">
        <f t="shared" si="0"/>
        <v>0</v>
      </c>
      <c r="AC21" s="3">
        <f t="shared" si="5"/>
        <v>0</v>
      </c>
      <c r="AD21" s="4">
        <f t="shared" si="6"/>
        <v>0</v>
      </c>
      <c r="AE21" s="5">
        <f t="shared" si="7"/>
        <v>0</v>
      </c>
      <c r="AF21" s="6">
        <f t="shared" si="8"/>
        <v>0</v>
      </c>
      <c r="AG21" s="6">
        <f t="shared" si="1"/>
        <v>0</v>
      </c>
      <c r="AH21" s="6">
        <f t="shared" si="9"/>
        <v>0</v>
      </c>
      <c r="AI21" s="7">
        <f t="shared" si="10"/>
        <v>0</v>
      </c>
      <c r="AJ21" s="7">
        <f t="shared" si="11"/>
        <v>0</v>
      </c>
      <c r="AL21" s="9">
        <v>9</v>
      </c>
      <c r="AM21" s="9">
        <v>0</v>
      </c>
    </row>
    <row r="22" spans="1:39" ht="22.5" customHeight="1">
      <c r="A22" s="69"/>
      <c r="B22" s="55"/>
      <c r="C22" s="159" t="str">
        <f t="shared" si="2"/>
        <v/>
      </c>
      <c r="D22" s="159"/>
      <c r="E22" s="163"/>
      <c r="F22" s="164"/>
      <c r="G22" s="165"/>
      <c r="H22" s="163"/>
      <c r="I22" s="164"/>
      <c r="J22" s="165"/>
      <c r="K22" s="175">
        <f t="shared" si="3"/>
        <v>0</v>
      </c>
      <c r="L22" s="176"/>
      <c r="M22" s="177"/>
      <c r="N22" s="68"/>
      <c r="O22" s="55"/>
      <c r="P22" s="55"/>
      <c r="Q22" s="55"/>
      <c r="R22" s="55"/>
      <c r="S22" s="55"/>
      <c r="T22" s="55"/>
      <c r="U22" s="55"/>
      <c r="V22" s="55"/>
      <c r="W22" s="55"/>
      <c r="X22" s="56"/>
      <c r="Z22" s="12">
        <f t="shared" si="4"/>
        <v>45016</v>
      </c>
      <c r="AB22" s="8">
        <f t="shared" si="0"/>
        <v>0</v>
      </c>
      <c r="AC22" s="3">
        <f t="shared" si="5"/>
        <v>0</v>
      </c>
      <c r="AD22" s="4">
        <f t="shared" si="6"/>
        <v>0</v>
      </c>
      <c r="AE22" s="5">
        <f t="shared" si="7"/>
        <v>0</v>
      </c>
      <c r="AF22" s="6">
        <f t="shared" si="8"/>
        <v>0</v>
      </c>
      <c r="AG22" s="6">
        <f t="shared" si="1"/>
        <v>0</v>
      </c>
      <c r="AH22" s="6">
        <f t="shared" si="9"/>
        <v>0</v>
      </c>
      <c r="AI22" s="7">
        <f t="shared" si="10"/>
        <v>0</v>
      </c>
      <c r="AJ22" s="7">
        <f t="shared" si="11"/>
        <v>0</v>
      </c>
      <c r="AL22" s="9">
        <v>10</v>
      </c>
      <c r="AM22" s="9">
        <v>30</v>
      </c>
    </row>
    <row r="23" spans="1:39" ht="22.5" customHeight="1">
      <c r="A23" s="69"/>
      <c r="B23" s="55"/>
      <c r="C23" s="159" t="str">
        <f t="shared" si="2"/>
        <v/>
      </c>
      <c r="D23" s="159"/>
      <c r="E23" s="163"/>
      <c r="F23" s="164"/>
      <c r="G23" s="165"/>
      <c r="H23" s="163"/>
      <c r="I23" s="164"/>
      <c r="J23" s="165"/>
      <c r="K23" s="175">
        <f t="shared" si="3"/>
        <v>0</v>
      </c>
      <c r="L23" s="176"/>
      <c r="M23" s="177"/>
      <c r="N23" s="68"/>
      <c r="O23" s="55"/>
      <c r="P23" s="55"/>
      <c r="Q23" s="55"/>
      <c r="R23" s="55"/>
      <c r="S23" s="55"/>
      <c r="T23" s="55"/>
      <c r="U23" s="55"/>
      <c r="V23" s="55"/>
      <c r="W23" s="55"/>
      <c r="X23" s="56"/>
      <c r="Z23" s="12">
        <f t="shared" si="4"/>
        <v>45016</v>
      </c>
      <c r="AB23" s="8">
        <f t="shared" si="0"/>
        <v>0</v>
      </c>
      <c r="AC23" s="3">
        <f t="shared" si="5"/>
        <v>0</v>
      </c>
      <c r="AD23" s="4">
        <f t="shared" si="6"/>
        <v>0</v>
      </c>
      <c r="AE23" s="5">
        <f t="shared" si="7"/>
        <v>0</v>
      </c>
      <c r="AF23" s="6">
        <f t="shared" si="8"/>
        <v>0</v>
      </c>
      <c r="AG23" s="6">
        <f t="shared" si="1"/>
        <v>0</v>
      </c>
      <c r="AH23" s="6">
        <f t="shared" si="9"/>
        <v>0</v>
      </c>
      <c r="AI23" s="7">
        <f t="shared" si="10"/>
        <v>0</v>
      </c>
      <c r="AJ23" s="7">
        <f t="shared" si="11"/>
        <v>0</v>
      </c>
      <c r="AL23" s="9">
        <v>11</v>
      </c>
      <c r="AM23" s="9">
        <v>30</v>
      </c>
    </row>
    <row r="24" spans="1:39" ht="22.5" customHeight="1">
      <c r="A24" s="69"/>
      <c r="B24" s="55"/>
      <c r="C24" s="159" t="str">
        <f t="shared" si="2"/>
        <v/>
      </c>
      <c r="D24" s="159"/>
      <c r="E24" s="163"/>
      <c r="F24" s="164"/>
      <c r="G24" s="165"/>
      <c r="H24" s="163"/>
      <c r="I24" s="164"/>
      <c r="J24" s="165"/>
      <c r="K24" s="175">
        <f t="shared" si="3"/>
        <v>0</v>
      </c>
      <c r="L24" s="176"/>
      <c r="M24" s="177"/>
      <c r="N24" s="68"/>
      <c r="O24" s="55"/>
      <c r="P24" s="55"/>
      <c r="Q24" s="55"/>
      <c r="R24" s="55"/>
      <c r="S24" s="55"/>
      <c r="T24" s="55"/>
      <c r="U24" s="55"/>
      <c r="V24" s="55"/>
      <c r="W24" s="55"/>
      <c r="X24" s="56"/>
      <c r="Z24" s="12">
        <f t="shared" si="4"/>
        <v>45016</v>
      </c>
      <c r="AB24" s="8">
        <f t="shared" si="0"/>
        <v>0</v>
      </c>
      <c r="AC24" s="3">
        <f t="shared" si="5"/>
        <v>0</v>
      </c>
      <c r="AD24" s="4">
        <f t="shared" si="6"/>
        <v>0</v>
      </c>
      <c r="AE24" s="5">
        <f t="shared" si="7"/>
        <v>0</v>
      </c>
      <c r="AF24" s="6">
        <f t="shared" si="8"/>
        <v>0</v>
      </c>
      <c r="AG24" s="6">
        <f t="shared" si="1"/>
        <v>0</v>
      </c>
      <c r="AH24" s="6">
        <f t="shared" si="9"/>
        <v>0</v>
      </c>
      <c r="AI24" s="7">
        <f t="shared" si="10"/>
        <v>0</v>
      </c>
      <c r="AJ24" s="7">
        <f t="shared" si="11"/>
        <v>0</v>
      </c>
      <c r="AL24" s="9">
        <v>12</v>
      </c>
      <c r="AM24" s="9">
        <v>30</v>
      </c>
    </row>
    <row r="25" spans="1:39" ht="22.5" customHeight="1">
      <c r="A25" s="69"/>
      <c r="B25" s="55"/>
      <c r="C25" s="159" t="str">
        <f t="shared" si="2"/>
        <v/>
      </c>
      <c r="D25" s="159"/>
      <c r="E25" s="163"/>
      <c r="F25" s="164"/>
      <c r="G25" s="165"/>
      <c r="H25" s="163"/>
      <c r="I25" s="164"/>
      <c r="J25" s="165"/>
      <c r="K25" s="175">
        <f t="shared" si="3"/>
        <v>0</v>
      </c>
      <c r="L25" s="176"/>
      <c r="M25" s="177"/>
      <c r="N25" s="68"/>
      <c r="O25" s="55"/>
      <c r="P25" s="55"/>
      <c r="Q25" s="55"/>
      <c r="R25" s="55"/>
      <c r="S25" s="55"/>
      <c r="T25" s="55"/>
      <c r="U25" s="55"/>
      <c r="V25" s="55"/>
      <c r="W25" s="55"/>
      <c r="X25" s="56"/>
      <c r="Z25" s="12">
        <f t="shared" si="4"/>
        <v>45016</v>
      </c>
      <c r="AB25" s="8">
        <f t="shared" si="0"/>
        <v>0</v>
      </c>
      <c r="AC25" s="3">
        <f t="shared" si="5"/>
        <v>0</v>
      </c>
      <c r="AD25" s="4">
        <f t="shared" si="6"/>
        <v>0</v>
      </c>
      <c r="AE25" s="5">
        <f t="shared" si="7"/>
        <v>0</v>
      </c>
      <c r="AF25" s="6">
        <f t="shared" si="8"/>
        <v>0</v>
      </c>
      <c r="AG25" s="6">
        <f t="shared" si="1"/>
        <v>0</v>
      </c>
      <c r="AH25" s="6">
        <f t="shared" si="9"/>
        <v>0</v>
      </c>
      <c r="AI25" s="7">
        <f t="shared" si="10"/>
        <v>0</v>
      </c>
      <c r="AJ25" s="7">
        <f t="shared" si="11"/>
        <v>0</v>
      </c>
      <c r="AL25" s="9">
        <v>13</v>
      </c>
      <c r="AM25" s="9">
        <v>30</v>
      </c>
    </row>
    <row r="26" spans="1:39" ht="22.5" customHeight="1">
      <c r="A26" s="69"/>
      <c r="B26" s="55"/>
      <c r="C26" s="159" t="str">
        <f t="shared" si="2"/>
        <v/>
      </c>
      <c r="D26" s="159"/>
      <c r="E26" s="163"/>
      <c r="F26" s="164"/>
      <c r="G26" s="165"/>
      <c r="H26" s="163"/>
      <c r="I26" s="164"/>
      <c r="J26" s="165"/>
      <c r="K26" s="175">
        <f t="shared" si="3"/>
        <v>0</v>
      </c>
      <c r="L26" s="176"/>
      <c r="M26" s="177"/>
      <c r="N26" s="68"/>
      <c r="O26" s="55"/>
      <c r="P26" s="55"/>
      <c r="Q26" s="55"/>
      <c r="R26" s="55"/>
      <c r="S26" s="55"/>
      <c r="T26" s="55"/>
      <c r="U26" s="55"/>
      <c r="V26" s="55"/>
      <c r="W26" s="55"/>
      <c r="X26" s="56"/>
      <c r="Z26" s="12">
        <f t="shared" si="4"/>
        <v>45016</v>
      </c>
      <c r="AB26" s="8">
        <f t="shared" si="0"/>
        <v>0</v>
      </c>
      <c r="AC26" s="3">
        <f t="shared" si="5"/>
        <v>0</v>
      </c>
      <c r="AD26" s="4">
        <f t="shared" si="6"/>
        <v>0</v>
      </c>
      <c r="AE26" s="5">
        <f t="shared" si="7"/>
        <v>0</v>
      </c>
      <c r="AF26" s="6">
        <f t="shared" si="8"/>
        <v>0</v>
      </c>
      <c r="AG26" s="6">
        <f t="shared" si="1"/>
        <v>0</v>
      </c>
      <c r="AH26" s="6">
        <f t="shared" si="9"/>
        <v>0</v>
      </c>
      <c r="AI26" s="7">
        <f t="shared" si="10"/>
        <v>0</v>
      </c>
      <c r="AJ26" s="7">
        <f t="shared" si="11"/>
        <v>0</v>
      </c>
      <c r="AL26" s="9">
        <v>14</v>
      </c>
      <c r="AM26" s="9">
        <v>30</v>
      </c>
    </row>
    <row r="27" spans="1:39" ht="22.5" customHeight="1">
      <c r="A27" s="69"/>
      <c r="B27" s="55"/>
      <c r="C27" s="159" t="str">
        <f t="shared" si="2"/>
        <v/>
      </c>
      <c r="D27" s="159"/>
      <c r="E27" s="163"/>
      <c r="F27" s="164"/>
      <c r="G27" s="165"/>
      <c r="H27" s="163"/>
      <c r="I27" s="164"/>
      <c r="J27" s="165"/>
      <c r="K27" s="175">
        <f t="shared" si="3"/>
        <v>0</v>
      </c>
      <c r="L27" s="176"/>
      <c r="M27" s="177"/>
      <c r="N27" s="68"/>
      <c r="O27" s="55"/>
      <c r="P27" s="55"/>
      <c r="Q27" s="55"/>
      <c r="R27" s="55"/>
      <c r="S27" s="55"/>
      <c r="T27" s="55"/>
      <c r="U27" s="55"/>
      <c r="V27" s="55"/>
      <c r="W27" s="55"/>
      <c r="X27" s="56"/>
      <c r="Z27" s="12">
        <f t="shared" si="4"/>
        <v>45016</v>
      </c>
      <c r="AB27" s="8">
        <f t="shared" si="0"/>
        <v>0</v>
      </c>
      <c r="AC27" s="3">
        <f t="shared" si="5"/>
        <v>0</v>
      </c>
      <c r="AD27" s="4">
        <f t="shared" si="6"/>
        <v>0</v>
      </c>
      <c r="AE27" s="5">
        <f t="shared" si="7"/>
        <v>0</v>
      </c>
      <c r="AF27" s="6">
        <f t="shared" si="8"/>
        <v>0</v>
      </c>
      <c r="AG27" s="6">
        <f t="shared" si="1"/>
        <v>0</v>
      </c>
      <c r="AH27" s="6">
        <f t="shared" si="9"/>
        <v>0</v>
      </c>
      <c r="AI27" s="7">
        <f t="shared" si="10"/>
        <v>0</v>
      </c>
      <c r="AJ27" s="7">
        <f t="shared" si="11"/>
        <v>0</v>
      </c>
      <c r="AL27" s="9">
        <v>15</v>
      </c>
      <c r="AM27" s="9">
        <v>30</v>
      </c>
    </row>
    <row r="28" spans="1:39" ht="22.5" customHeight="1">
      <c r="A28" s="69"/>
      <c r="B28" s="55"/>
      <c r="C28" s="159" t="str">
        <f t="shared" si="2"/>
        <v/>
      </c>
      <c r="D28" s="159"/>
      <c r="E28" s="163"/>
      <c r="F28" s="164"/>
      <c r="G28" s="165"/>
      <c r="H28" s="163"/>
      <c r="I28" s="164"/>
      <c r="J28" s="165"/>
      <c r="K28" s="175">
        <f t="shared" si="3"/>
        <v>0</v>
      </c>
      <c r="L28" s="176"/>
      <c r="M28" s="177"/>
      <c r="N28" s="68"/>
      <c r="O28" s="55"/>
      <c r="P28" s="55"/>
      <c r="Q28" s="55"/>
      <c r="R28" s="55"/>
      <c r="S28" s="55"/>
      <c r="T28" s="55"/>
      <c r="U28" s="55"/>
      <c r="V28" s="55"/>
      <c r="W28" s="55"/>
      <c r="X28" s="56"/>
      <c r="Z28" s="12">
        <f t="shared" si="4"/>
        <v>45016</v>
      </c>
      <c r="AB28" s="8">
        <f t="shared" si="0"/>
        <v>0</v>
      </c>
      <c r="AC28" s="3">
        <f t="shared" si="5"/>
        <v>0</v>
      </c>
      <c r="AD28" s="4">
        <f t="shared" si="6"/>
        <v>0</v>
      </c>
      <c r="AE28" s="5">
        <f t="shared" si="7"/>
        <v>0</v>
      </c>
      <c r="AF28" s="6">
        <f t="shared" si="8"/>
        <v>0</v>
      </c>
      <c r="AG28" s="6">
        <f t="shared" si="1"/>
        <v>0</v>
      </c>
      <c r="AH28" s="6">
        <f t="shared" si="9"/>
        <v>0</v>
      </c>
      <c r="AI28" s="7">
        <f t="shared" si="10"/>
        <v>0</v>
      </c>
      <c r="AJ28" s="7">
        <f t="shared" si="11"/>
        <v>0</v>
      </c>
      <c r="AL28" s="9">
        <v>16</v>
      </c>
      <c r="AM28" s="9">
        <v>30</v>
      </c>
    </row>
    <row r="29" spans="1:39" ht="22.5" customHeight="1">
      <c r="A29" s="69"/>
      <c r="B29" s="55"/>
      <c r="C29" s="159" t="str">
        <f t="shared" si="2"/>
        <v/>
      </c>
      <c r="D29" s="159"/>
      <c r="E29" s="163"/>
      <c r="F29" s="164"/>
      <c r="G29" s="165"/>
      <c r="H29" s="163"/>
      <c r="I29" s="164"/>
      <c r="J29" s="165"/>
      <c r="K29" s="175">
        <f t="shared" si="3"/>
        <v>0</v>
      </c>
      <c r="L29" s="176"/>
      <c r="M29" s="177"/>
      <c r="N29" s="68"/>
      <c r="O29" s="55"/>
      <c r="P29" s="55"/>
      <c r="Q29" s="55"/>
      <c r="R29" s="55"/>
      <c r="S29" s="55"/>
      <c r="T29" s="55"/>
      <c r="U29" s="55"/>
      <c r="V29" s="55"/>
      <c r="W29" s="55"/>
      <c r="X29" s="56"/>
      <c r="Z29" s="12">
        <f t="shared" si="4"/>
        <v>45016</v>
      </c>
      <c r="AB29" s="8">
        <f t="shared" si="0"/>
        <v>0</v>
      </c>
      <c r="AC29" s="3">
        <f t="shared" si="5"/>
        <v>0</v>
      </c>
      <c r="AD29" s="4">
        <f t="shared" si="6"/>
        <v>0</v>
      </c>
      <c r="AE29" s="5">
        <f t="shared" si="7"/>
        <v>0</v>
      </c>
      <c r="AF29" s="6">
        <f t="shared" si="8"/>
        <v>0</v>
      </c>
      <c r="AG29" s="6">
        <f t="shared" si="1"/>
        <v>0</v>
      </c>
      <c r="AH29" s="6">
        <f t="shared" si="9"/>
        <v>0</v>
      </c>
      <c r="AI29" s="7">
        <f t="shared" si="10"/>
        <v>0</v>
      </c>
      <c r="AJ29" s="7">
        <f t="shared" si="11"/>
        <v>0</v>
      </c>
      <c r="AL29" s="9">
        <v>17</v>
      </c>
      <c r="AM29" s="9">
        <v>30</v>
      </c>
    </row>
    <row r="30" spans="1:39" ht="22.5" customHeight="1">
      <c r="A30" s="69"/>
      <c r="B30" s="55"/>
      <c r="C30" s="159" t="str">
        <f t="shared" si="2"/>
        <v/>
      </c>
      <c r="D30" s="159"/>
      <c r="E30" s="163"/>
      <c r="F30" s="164"/>
      <c r="G30" s="165"/>
      <c r="H30" s="163"/>
      <c r="I30" s="164"/>
      <c r="J30" s="165"/>
      <c r="K30" s="175">
        <f t="shared" si="3"/>
        <v>0</v>
      </c>
      <c r="L30" s="176"/>
      <c r="M30" s="177"/>
      <c r="N30" s="68"/>
      <c r="O30" s="55"/>
      <c r="P30" s="55"/>
      <c r="Q30" s="55"/>
      <c r="R30" s="55"/>
      <c r="S30" s="55"/>
      <c r="T30" s="55"/>
      <c r="U30" s="55"/>
      <c r="V30" s="55"/>
      <c r="W30" s="55"/>
      <c r="X30" s="56"/>
      <c r="Z30" s="12">
        <f t="shared" si="4"/>
        <v>45016</v>
      </c>
      <c r="AB30" s="8">
        <f t="shared" si="0"/>
        <v>0</v>
      </c>
      <c r="AC30" s="3">
        <f t="shared" si="5"/>
        <v>0</v>
      </c>
      <c r="AD30" s="4">
        <f t="shared" si="6"/>
        <v>0</v>
      </c>
      <c r="AE30" s="5">
        <f t="shared" si="7"/>
        <v>0</v>
      </c>
      <c r="AF30" s="6">
        <f t="shared" si="8"/>
        <v>0</v>
      </c>
      <c r="AG30" s="6">
        <f t="shared" si="1"/>
        <v>0</v>
      </c>
      <c r="AH30" s="6">
        <f t="shared" si="9"/>
        <v>0</v>
      </c>
      <c r="AI30" s="7">
        <f t="shared" si="10"/>
        <v>0</v>
      </c>
      <c r="AJ30" s="7">
        <f t="shared" si="11"/>
        <v>0</v>
      </c>
      <c r="AL30" s="9">
        <v>18</v>
      </c>
      <c r="AM30" s="9">
        <v>30</v>
      </c>
    </row>
    <row r="31" spans="1:39" ht="22.5" customHeight="1">
      <c r="A31" s="69"/>
      <c r="B31" s="55"/>
      <c r="C31" s="159" t="str">
        <f t="shared" si="2"/>
        <v/>
      </c>
      <c r="D31" s="159"/>
      <c r="E31" s="163"/>
      <c r="F31" s="164"/>
      <c r="G31" s="165"/>
      <c r="H31" s="163"/>
      <c r="I31" s="164"/>
      <c r="J31" s="165"/>
      <c r="K31" s="175">
        <f t="shared" si="3"/>
        <v>0</v>
      </c>
      <c r="L31" s="176"/>
      <c r="M31" s="177"/>
      <c r="N31" s="68"/>
      <c r="O31" s="55"/>
      <c r="P31" s="55"/>
      <c r="Q31" s="55"/>
      <c r="R31" s="55"/>
      <c r="S31" s="55"/>
      <c r="T31" s="55"/>
      <c r="U31" s="55"/>
      <c r="V31" s="55"/>
      <c r="W31" s="55"/>
      <c r="X31" s="56"/>
      <c r="Z31" s="12">
        <f t="shared" si="4"/>
        <v>45016</v>
      </c>
      <c r="AB31" s="8">
        <f t="shared" si="0"/>
        <v>0</v>
      </c>
      <c r="AC31" s="3">
        <f t="shared" si="5"/>
        <v>0</v>
      </c>
      <c r="AD31" s="4">
        <f t="shared" si="6"/>
        <v>0</v>
      </c>
      <c r="AE31" s="5">
        <f t="shared" si="7"/>
        <v>0</v>
      </c>
      <c r="AF31" s="6">
        <f t="shared" si="8"/>
        <v>0</v>
      </c>
      <c r="AG31" s="6">
        <f t="shared" si="1"/>
        <v>0</v>
      </c>
      <c r="AH31" s="6">
        <f t="shared" si="9"/>
        <v>0</v>
      </c>
      <c r="AI31" s="7">
        <f t="shared" si="10"/>
        <v>0</v>
      </c>
      <c r="AJ31" s="7">
        <f t="shared" si="11"/>
        <v>0</v>
      </c>
      <c r="AL31" s="9">
        <v>19</v>
      </c>
      <c r="AM31" s="9">
        <v>30</v>
      </c>
    </row>
    <row r="32" spans="1:39" ht="22.5" customHeight="1">
      <c r="A32" s="69"/>
      <c r="B32" s="55"/>
      <c r="C32" s="159" t="str">
        <f t="shared" si="2"/>
        <v/>
      </c>
      <c r="D32" s="159"/>
      <c r="E32" s="163"/>
      <c r="F32" s="164"/>
      <c r="G32" s="165"/>
      <c r="H32" s="163"/>
      <c r="I32" s="164"/>
      <c r="J32" s="165"/>
      <c r="K32" s="175">
        <f t="shared" si="3"/>
        <v>0</v>
      </c>
      <c r="L32" s="176"/>
      <c r="M32" s="177"/>
      <c r="N32" s="68"/>
      <c r="O32" s="55"/>
      <c r="P32" s="55"/>
      <c r="Q32" s="55"/>
      <c r="R32" s="55"/>
      <c r="S32" s="55"/>
      <c r="T32" s="55"/>
      <c r="U32" s="55"/>
      <c r="V32" s="55"/>
      <c r="W32" s="55"/>
      <c r="X32" s="56"/>
      <c r="Z32" s="12">
        <f t="shared" si="4"/>
        <v>45016</v>
      </c>
      <c r="AB32" s="8">
        <f t="shared" si="0"/>
        <v>0</v>
      </c>
      <c r="AC32" s="3">
        <f t="shared" si="5"/>
        <v>0</v>
      </c>
      <c r="AD32" s="4">
        <f t="shared" si="6"/>
        <v>0</v>
      </c>
      <c r="AE32" s="5">
        <f t="shared" si="7"/>
        <v>0</v>
      </c>
      <c r="AF32" s="6">
        <f t="shared" si="8"/>
        <v>0</v>
      </c>
      <c r="AG32" s="6">
        <f t="shared" si="1"/>
        <v>0</v>
      </c>
      <c r="AH32" s="6">
        <f t="shared" si="9"/>
        <v>0</v>
      </c>
      <c r="AI32" s="7">
        <f t="shared" si="10"/>
        <v>0</v>
      </c>
      <c r="AJ32" s="7">
        <f t="shared" si="11"/>
        <v>0</v>
      </c>
      <c r="AL32" s="9">
        <v>20</v>
      </c>
      <c r="AM32" s="9">
        <v>30</v>
      </c>
    </row>
    <row r="33" spans="1:39" ht="22.5" customHeight="1">
      <c r="A33" s="69"/>
      <c r="B33" s="55"/>
      <c r="C33" s="159" t="str">
        <f t="shared" si="2"/>
        <v/>
      </c>
      <c r="D33" s="159"/>
      <c r="E33" s="163"/>
      <c r="F33" s="164"/>
      <c r="G33" s="165"/>
      <c r="H33" s="163"/>
      <c r="I33" s="164"/>
      <c r="J33" s="165"/>
      <c r="K33" s="175">
        <f t="shared" si="3"/>
        <v>0</v>
      </c>
      <c r="L33" s="176"/>
      <c r="M33" s="177"/>
      <c r="N33" s="68"/>
      <c r="O33" s="55"/>
      <c r="P33" s="55"/>
      <c r="Q33" s="55"/>
      <c r="R33" s="55"/>
      <c r="S33" s="55"/>
      <c r="T33" s="55"/>
      <c r="U33" s="55"/>
      <c r="V33" s="55"/>
      <c r="W33" s="55"/>
      <c r="X33" s="56"/>
      <c r="Z33" s="12">
        <f t="shared" si="4"/>
        <v>45016</v>
      </c>
      <c r="AB33" s="8">
        <f t="shared" si="0"/>
        <v>0</v>
      </c>
      <c r="AC33" s="3">
        <f t="shared" si="5"/>
        <v>0</v>
      </c>
      <c r="AD33" s="4">
        <f t="shared" si="6"/>
        <v>0</v>
      </c>
      <c r="AE33" s="5">
        <f t="shared" si="7"/>
        <v>0</v>
      </c>
      <c r="AF33" s="6">
        <f t="shared" si="8"/>
        <v>0</v>
      </c>
      <c r="AG33" s="6">
        <f t="shared" si="1"/>
        <v>0</v>
      </c>
      <c r="AH33" s="6">
        <f t="shared" si="9"/>
        <v>0</v>
      </c>
      <c r="AI33" s="7">
        <f t="shared" si="10"/>
        <v>0</v>
      </c>
      <c r="AJ33" s="7">
        <f t="shared" si="11"/>
        <v>0</v>
      </c>
      <c r="AL33" s="9">
        <v>21</v>
      </c>
      <c r="AM33" s="9">
        <v>30</v>
      </c>
    </row>
    <row r="34" spans="1:39" ht="22.5" customHeight="1">
      <c r="A34" s="69"/>
      <c r="B34" s="55"/>
      <c r="C34" s="159" t="str">
        <f t="shared" si="2"/>
        <v/>
      </c>
      <c r="D34" s="159"/>
      <c r="E34" s="163"/>
      <c r="F34" s="164"/>
      <c r="G34" s="165"/>
      <c r="H34" s="163"/>
      <c r="I34" s="164"/>
      <c r="J34" s="165"/>
      <c r="K34" s="175">
        <f t="shared" si="3"/>
        <v>0</v>
      </c>
      <c r="L34" s="176"/>
      <c r="M34" s="177"/>
      <c r="N34" s="68"/>
      <c r="O34" s="55"/>
      <c r="P34" s="55"/>
      <c r="Q34" s="55"/>
      <c r="R34" s="55"/>
      <c r="S34" s="55"/>
      <c r="T34" s="55"/>
      <c r="U34" s="55"/>
      <c r="V34" s="55"/>
      <c r="W34" s="55"/>
      <c r="X34" s="56"/>
      <c r="Z34" s="12">
        <f t="shared" si="4"/>
        <v>45016</v>
      </c>
      <c r="AB34" s="8">
        <f t="shared" si="0"/>
        <v>0</v>
      </c>
      <c r="AC34" s="3">
        <f t="shared" si="5"/>
        <v>0</v>
      </c>
      <c r="AD34" s="4">
        <f t="shared" si="6"/>
        <v>0</v>
      </c>
      <c r="AE34" s="5">
        <f t="shared" si="7"/>
        <v>0</v>
      </c>
      <c r="AF34" s="6">
        <f t="shared" si="8"/>
        <v>0</v>
      </c>
      <c r="AG34" s="6">
        <f t="shared" si="1"/>
        <v>0</v>
      </c>
      <c r="AH34" s="6">
        <f t="shared" si="9"/>
        <v>0</v>
      </c>
      <c r="AI34" s="7">
        <f t="shared" si="10"/>
        <v>0</v>
      </c>
      <c r="AJ34" s="7">
        <f t="shared" si="11"/>
        <v>0</v>
      </c>
      <c r="AL34" s="9">
        <v>22</v>
      </c>
      <c r="AM34" s="9">
        <v>30</v>
      </c>
    </row>
    <row r="35" spans="1:39" ht="22.5" customHeight="1">
      <c r="A35" s="69"/>
      <c r="B35" s="55"/>
      <c r="C35" s="159" t="str">
        <f t="shared" si="2"/>
        <v/>
      </c>
      <c r="D35" s="159"/>
      <c r="E35" s="163"/>
      <c r="F35" s="164"/>
      <c r="G35" s="165"/>
      <c r="H35" s="163"/>
      <c r="I35" s="164"/>
      <c r="J35" s="165"/>
      <c r="K35" s="175">
        <f t="shared" si="3"/>
        <v>0</v>
      </c>
      <c r="L35" s="176"/>
      <c r="M35" s="177"/>
      <c r="N35" s="68"/>
      <c r="O35" s="55"/>
      <c r="P35" s="55"/>
      <c r="Q35" s="55"/>
      <c r="R35" s="55"/>
      <c r="S35" s="55"/>
      <c r="T35" s="55"/>
      <c r="U35" s="55"/>
      <c r="V35" s="55"/>
      <c r="W35" s="55"/>
      <c r="X35" s="56"/>
      <c r="Z35" s="12">
        <f t="shared" si="4"/>
        <v>45016</v>
      </c>
      <c r="AB35" s="8">
        <f t="shared" si="0"/>
        <v>0</v>
      </c>
      <c r="AC35" s="3">
        <f t="shared" si="5"/>
        <v>0</v>
      </c>
      <c r="AD35" s="4">
        <f t="shared" si="6"/>
        <v>0</v>
      </c>
      <c r="AE35" s="5">
        <f t="shared" si="7"/>
        <v>0</v>
      </c>
      <c r="AF35" s="6">
        <f t="shared" si="8"/>
        <v>0</v>
      </c>
      <c r="AG35" s="6">
        <f t="shared" si="1"/>
        <v>0</v>
      </c>
      <c r="AH35" s="6">
        <f t="shared" si="9"/>
        <v>0</v>
      </c>
      <c r="AI35" s="7">
        <f t="shared" si="10"/>
        <v>0</v>
      </c>
      <c r="AJ35" s="7">
        <f t="shared" si="11"/>
        <v>0</v>
      </c>
      <c r="AL35" s="9">
        <v>23</v>
      </c>
      <c r="AM35" s="9">
        <v>30</v>
      </c>
    </row>
    <row r="36" spans="1:39" ht="22.5" customHeight="1">
      <c r="A36" s="69"/>
      <c r="B36" s="55"/>
      <c r="C36" s="159" t="str">
        <f t="shared" si="2"/>
        <v/>
      </c>
      <c r="D36" s="159"/>
      <c r="E36" s="163"/>
      <c r="F36" s="164"/>
      <c r="G36" s="165"/>
      <c r="H36" s="163"/>
      <c r="I36" s="164"/>
      <c r="J36" s="165"/>
      <c r="K36" s="175">
        <f t="shared" si="3"/>
        <v>0</v>
      </c>
      <c r="L36" s="176"/>
      <c r="M36" s="177"/>
      <c r="N36" s="68"/>
      <c r="O36" s="55"/>
      <c r="P36" s="55"/>
      <c r="Q36" s="55"/>
      <c r="R36" s="55"/>
      <c r="S36" s="55"/>
      <c r="T36" s="55"/>
      <c r="U36" s="55"/>
      <c r="V36" s="55"/>
      <c r="W36" s="55"/>
      <c r="X36" s="56"/>
      <c r="Z36" s="12">
        <f t="shared" si="4"/>
        <v>45016</v>
      </c>
      <c r="AB36" s="8">
        <f t="shared" si="0"/>
        <v>0</v>
      </c>
      <c r="AC36" s="3">
        <f t="shared" si="5"/>
        <v>0</v>
      </c>
      <c r="AD36" s="4">
        <f t="shared" si="6"/>
        <v>0</v>
      </c>
      <c r="AE36" s="5">
        <f t="shared" si="7"/>
        <v>0</v>
      </c>
      <c r="AF36" s="6">
        <f t="shared" si="8"/>
        <v>0</v>
      </c>
      <c r="AG36" s="6">
        <f t="shared" si="1"/>
        <v>0</v>
      </c>
      <c r="AH36" s="6">
        <f t="shared" si="9"/>
        <v>0</v>
      </c>
      <c r="AI36" s="7">
        <f t="shared" si="10"/>
        <v>0</v>
      </c>
      <c r="AJ36" s="7">
        <f t="shared" si="11"/>
        <v>0</v>
      </c>
      <c r="AL36" s="9">
        <v>24</v>
      </c>
      <c r="AM36" s="9">
        <v>30</v>
      </c>
    </row>
    <row r="37" spans="1:39" ht="22.5" customHeight="1">
      <c r="A37" s="69"/>
      <c r="B37" s="55"/>
      <c r="C37" s="159" t="str">
        <f t="shared" si="2"/>
        <v/>
      </c>
      <c r="D37" s="159"/>
      <c r="E37" s="163"/>
      <c r="F37" s="164"/>
      <c r="G37" s="165"/>
      <c r="H37" s="163"/>
      <c r="I37" s="164"/>
      <c r="J37" s="165"/>
      <c r="K37" s="175">
        <f t="shared" si="3"/>
        <v>0</v>
      </c>
      <c r="L37" s="176"/>
      <c r="M37" s="177"/>
      <c r="N37" s="68"/>
      <c r="O37" s="55"/>
      <c r="P37" s="55"/>
      <c r="Q37" s="55"/>
      <c r="R37" s="55"/>
      <c r="S37" s="55"/>
      <c r="T37" s="55"/>
      <c r="U37" s="55"/>
      <c r="V37" s="55"/>
      <c r="W37" s="55"/>
      <c r="X37" s="56"/>
      <c r="Z37" s="12">
        <f t="shared" si="4"/>
        <v>45016</v>
      </c>
      <c r="AB37" s="8">
        <f t="shared" si="0"/>
        <v>0</v>
      </c>
      <c r="AC37" s="3">
        <f t="shared" si="5"/>
        <v>0</v>
      </c>
      <c r="AD37" s="4">
        <f t="shared" si="6"/>
        <v>0</v>
      </c>
      <c r="AE37" s="5">
        <f t="shared" si="7"/>
        <v>0</v>
      </c>
      <c r="AF37" s="6">
        <f t="shared" si="8"/>
        <v>0</v>
      </c>
      <c r="AG37" s="6">
        <f t="shared" si="1"/>
        <v>0</v>
      </c>
      <c r="AH37" s="6">
        <f t="shared" si="9"/>
        <v>0</v>
      </c>
      <c r="AI37" s="7">
        <f t="shared" si="10"/>
        <v>0</v>
      </c>
      <c r="AJ37" s="7">
        <f t="shared" si="11"/>
        <v>0</v>
      </c>
      <c r="AL37" s="9">
        <v>25</v>
      </c>
      <c r="AM37" s="9">
        <v>30</v>
      </c>
    </row>
    <row r="38" spans="1:39" ht="22.5" customHeight="1">
      <c r="A38" s="69"/>
      <c r="B38" s="55"/>
      <c r="C38" s="159" t="str">
        <f t="shared" si="2"/>
        <v/>
      </c>
      <c r="D38" s="159"/>
      <c r="E38" s="163"/>
      <c r="F38" s="164"/>
      <c r="G38" s="165"/>
      <c r="H38" s="163"/>
      <c r="I38" s="164"/>
      <c r="J38" s="165"/>
      <c r="K38" s="175">
        <f t="shared" si="3"/>
        <v>0</v>
      </c>
      <c r="L38" s="176"/>
      <c r="M38" s="177"/>
      <c r="N38" s="68"/>
      <c r="O38" s="55"/>
      <c r="P38" s="55"/>
      <c r="Q38" s="55"/>
      <c r="R38" s="55"/>
      <c r="S38" s="55"/>
      <c r="T38" s="55"/>
      <c r="U38" s="55"/>
      <c r="V38" s="55"/>
      <c r="W38" s="55"/>
      <c r="X38" s="56"/>
      <c r="Z38" s="12">
        <f t="shared" si="4"/>
        <v>45016</v>
      </c>
      <c r="AB38" s="8">
        <f t="shared" si="0"/>
        <v>0</v>
      </c>
      <c r="AC38" s="3">
        <f t="shared" si="5"/>
        <v>0</v>
      </c>
      <c r="AD38" s="4">
        <f t="shared" si="6"/>
        <v>0</v>
      </c>
      <c r="AE38" s="5">
        <f t="shared" si="7"/>
        <v>0</v>
      </c>
      <c r="AF38" s="6">
        <f t="shared" si="8"/>
        <v>0</v>
      </c>
      <c r="AG38" s="6">
        <f t="shared" si="1"/>
        <v>0</v>
      </c>
      <c r="AH38" s="6">
        <f t="shared" si="9"/>
        <v>0</v>
      </c>
      <c r="AI38" s="7">
        <f t="shared" si="10"/>
        <v>0</v>
      </c>
      <c r="AJ38" s="7">
        <f t="shared" si="11"/>
        <v>0</v>
      </c>
      <c r="AL38" s="9">
        <v>26</v>
      </c>
      <c r="AM38" s="9">
        <v>30</v>
      </c>
    </row>
    <row r="39" spans="1:39" ht="22.5" customHeight="1">
      <c r="A39" s="69"/>
      <c r="B39" s="55"/>
      <c r="C39" s="159" t="str">
        <f t="shared" si="2"/>
        <v/>
      </c>
      <c r="D39" s="159"/>
      <c r="E39" s="163"/>
      <c r="F39" s="164"/>
      <c r="G39" s="165"/>
      <c r="H39" s="163"/>
      <c r="I39" s="164"/>
      <c r="J39" s="165"/>
      <c r="K39" s="175">
        <f t="shared" si="3"/>
        <v>0</v>
      </c>
      <c r="L39" s="176"/>
      <c r="M39" s="177"/>
      <c r="N39" s="68"/>
      <c r="O39" s="55"/>
      <c r="P39" s="55"/>
      <c r="Q39" s="55"/>
      <c r="R39" s="55"/>
      <c r="S39" s="55"/>
      <c r="T39" s="55"/>
      <c r="U39" s="55"/>
      <c r="V39" s="55"/>
      <c r="W39" s="55"/>
      <c r="X39" s="56"/>
      <c r="Z39" s="12">
        <f t="shared" si="4"/>
        <v>45016</v>
      </c>
      <c r="AB39" s="8">
        <f t="shared" si="0"/>
        <v>0</v>
      </c>
      <c r="AC39" s="3">
        <f t="shared" si="5"/>
        <v>0</v>
      </c>
      <c r="AD39" s="4">
        <f t="shared" si="6"/>
        <v>0</v>
      </c>
      <c r="AE39" s="5">
        <f t="shared" si="7"/>
        <v>0</v>
      </c>
      <c r="AF39" s="6">
        <f t="shared" si="8"/>
        <v>0</v>
      </c>
      <c r="AG39" s="6">
        <f t="shared" si="1"/>
        <v>0</v>
      </c>
      <c r="AH39" s="6">
        <f t="shared" si="9"/>
        <v>0</v>
      </c>
      <c r="AI39" s="7">
        <f t="shared" si="10"/>
        <v>0</v>
      </c>
      <c r="AJ39" s="7">
        <f t="shared" si="11"/>
        <v>0</v>
      </c>
      <c r="AL39" s="9">
        <v>27</v>
      </c>
      <c r="AM39" s="9">
        <v>30</v>
      </c>
    </row>
    <row r="40" spans="1:39" ht="22.5" customHeight="1" thickBot="1">
      <c r="A40" s="64"/>
      <c r="B40" s="57"/>
      <c r="C40" s="159" t="str">
        <f t="shared" si="2"/>
        <v/>
      </c>
      <c r="D40" s="159"/>
      <c r="E40" s="163"/>
      <c r="F40" s="164"/>
      <c r="G40" s="165"/>
      <c r="H40" s="163"/>
      <c r="I40" s="164"/>
      <c r="J40" s="165"/>
      <c r="K40" s="175">
        <f t="shared" si="3"/>
        <v>0</v>
      </c>
      <c r="L40" s="176"/>
      <c r="M40" s="177"/>
      <c r="N40" s="68"/>
      <c r="O40" s="55"/>
      <c r="P40" s="55"/>
      <c r="Q40" s="55"/>
      <c r="R40" s="55"/>
      <c r="S40" s="55"/>
      <c r="T40" s="55"/>
      <c r="U40" s="55"/>
      <c r="V40" s="55"/>
      <c r="W40" s="55"/>
      <c r="X40" s="56"/>
      <c r="Z40" s="12">
        <f t="shared" si="4"/>
        <v>45016</v>
      </c>
      <c r="AB40" s="8">
        <f t="shared" si="0"/>
        <v>0</v>
      </c>
      <c r="AC40" s="3">
        <f t="shared" si="5"/>
        <v>0</v>
      </c>
      <c r="AD40" s="4">
        <f t="shared" si="6"/>
        <v>0</v>
      </c>
      <c r="AE40" s="5">
        <f t="shared" si="7"/>
        <v>0</v>
      </c>
      <c r="AF40" s="6">
        <f t="shared" si="8"/>
        <v>0</v>
      </c>
      <c r="AG40" s="6">
        <f t="shared" si="1"/>
        <v>0</v>
      </c>
      <c r="AH40" s="6">
        <f t="shared" si="9"/>
        <v>0</v>
      </c>
      <c r="AI40" s="7">
        <f t="shared" si="10"/>
        <v>0</v>
      </c>
      <c r="AJ40" s="7">
        <f t="shared" si="11"/>
        <v>0</v>
      </c>
      <c r="AL40" s="9">
        <v>28</v>
      </c>
      <c r="AM40" s="9">
        <v>30</v>
      </c>
    </row>
    <row r="41" spans="1:39" ht="24.95" customHeight="1" thickBot="1">
      <c r="A41" s="62" t="s">
        <v>15</v>
      </c>
      <c r="B41" s="60"/>
      <c r="C41" s="60"/>
      <c r="D41" s="63"/>
      <c r="E41" s="166"/>
      <c r="F41" s="167"/>
      <c r="G41" s="168"/>
      <c r="H41" s="166"/>
      <c r="I41" s="167"/>
      <c r="J41" s="167"/>
      <c r="K41" s="169"/>
      <c r="L41" s="170"/>
      <c r="M41" s="170"/>
      <c r="N41" s="172">
        <f>SUM(N13:P40)</f>
        <v>7</v>
      </c>
      <c r="O41" s="173"/>
      <c r="P41" s="173"/>
      <c r="Q41" s="174">
        <f>SUM(Q13:T40)</f>
        <v>100</v>
      </c>
      <c r="R41" s="174"/>
      <c r="S41" s="174"/>
      <c r="T41" s="174"/>
      <c r="U41" s="166"/>
      <c r="V41" s="167"/>
      <c r="W41" s="167"/>
      <c r="X41" s="171"/>
      <c r="AL41" s="9">
        <v>29</v>
      </c>
      <c r="AM41" s="9">
        <v>30</v>
      </c>
    </row>
    <row r="42" spans="1:39" ht="24.95" customHeight="1">
      <c r="AL42" s="9">
        <v>30</v>
      </c>
      <c r="AM42" s="9">
        <v>30</v>
      </c>
    </row>
    <row r="43" spans="1:39" ht="24.95" customHeight="1">
      <c r="AL43" s="9">
        <v>31</v>
      </c>
      <c r="AM43" s="9">
        <v>30</v>
      </c>
    </row>
    <row r="44" spans="1:39" ht="20.100000000000001" customHeight="1">
      <c r="AL44" s="9">
        <v>32</v>
      </c>
      <c r="AM44" s="9">
        <v>30</v>
      </c>
    </row>
    <row r="45" spans="1:39" ht="20.100000000000001" customHeight="1">
      <c r="AL45" s="9">
        <v>33</v>
      </c>
      <c r="AM45" s="9">
        <v>30</v>
      </c>
    </row>
    <row r="46" spans="1:39" ht="20.100000000000001" customHeight="1">
      <c r="AL46" s="9">
        <v>34</v>
      </c>
      <c r="AM46" s="9">
        <v>30</v>
      </c>
    </row>
    <row r="47" spans="1:39" ht="20.100000000000001" customHeight="1">
      <c r="AL47" s="9">
        <v>35</v>
      </c>
      <c r="AM47" s="9">
        <v>30</v>
      </c>
    </row>
    <row r="48" spans="1:39" ht="20.100000000000001" customHeight="1">
      <c r="AL48" s="9">
        <v>36</v>
      </c>
      <c r="AM48" s="9">
        <v>30</v>
      </c>
    </row>
    <row r="49" spans="38:39" ht="20.100000000000001" customHeight="1">
      <c r="AL49" s="9">
        <v>37</v>
      </c>
      <c r="AM49" s="9">
        <v>30</v>
      </c>
    </row>
    <row r="50" spans="38:39" ht="20.100000000000001" customHeight="1">
      <c r="AL50" s="9">
        <v>38</v>
      </c>
      <c r="AM50" s="9">
        <v>30</v>
      </c>
    </row>
    <row r="51" spans="38:39" ht="20.100000000000001" customHeight="1">
      <c r="AL51" s="9">
        <v>39</v>
      </c>
      <c r="AM51" s="9">
        <v>30</v>
      </c>
    </row>
    <row r="52" spans="38:39" ht="20.100000000000001" customHeight="1">
      <c r="AL52" s="9">
        <v>40</v>
      </c>
      <c r="AM52" s="9">
        <v>60</v>
      </c>
    </row>
    <row r="53" spans="38:39" ht="20.100000000000001" customHeight="1">
      <c r="AL53" s="9">
        <v>41</v>
      </c>
      <c r="AM53" s="9">
        <v>60</v>
      </c>
    </row>
    <row r="54" spans="38:39">
      <c r="AL54" s="9">
        <v>42</v>
      </c>
      <c r="AM54" s="9">
        <v>60</v>
      </c>
    </row>
    <row r="55" spans="38:39">
      <c r="AL55" s="9">
        <v>43</v>
      </c>
      <c r="AM55" s="9">
        <v>60</v>
      </c>
    </row>
    <row r="56" spans="38:39">
      <c r="AL56" s="9">
        <v>44</v>
      </c>
      <c r="AM56" s="9">
        <v>60</v>
      </c>
    </row>
    <row r="57" spans="38:39">
      <c r="AL57" s="9">
        <v>45</v>
      </c>
      <c r="AM57" s="9">
        <v>60</v>
      </c>
    </row>
    <row r="58" spans="38:39">
      <c r="AL58" s="9">
        <v>46</v>
      </c>
      <c r="AM58" s="9">
        <v>60</v>
      </c>
    </row>
    <row r="59" spans="38:39">
      <c r="AL59" s="9">
        <v>47</v>
      </c>
      <c r="AM59" s="9">
        <v>60</v>
      </c>
    </row>
    <row r="60" spans="38:39">
      <c r="AL60" s="9">
        <v>48</v>
      </c>
      <c r="AM60" s="9">
        <v>60</v>
      </c>
    </row>
    <row r="61" spans="38:39">
      <c r="AL61" s="9">
        <v>49</v>
      </c>
      <c r="AM61" s="9">
        <v>60</v>
      </c>
    </row>
    <row r="62" spans="38:39">
      <c r="AL62" s="9">
        <v>50</v>
      </c>
      <c r="AM62" s="9">
        <v>60</v>
      </c>
    </row>
    <row r="63" spans="38:39">
      <c r="AL63" s="9">
        <v>51</v>
      </c>
      <c r="AM63" s="9">
        <v>60</v>
      </c>
    </row>
    <row r="64" spans="38:39">
      <c r="AL64" s="9">
        <v>52</v>
      </c>
      <c r="AM64" s="9">
        <v>60</v>
      </c>
    </row>
    <row r="65" spans="38:39">
      <c r="AL65" s="9">
        <v>53</v>
      </c>
      <c r="AM65" s="9">
        <v>60</v>
      </c>
    </row>
    <row r="66" spans="38:39">
      <c r="AL66" s="9">
        <v>54</v>
      </c>
      <c r="AM66" s="9">
        <v>60</v>
      </c>
    </row>
    <row r="67" spans="38:39">
      <c r="AL67" s="9">
        <v>55</v>
      </c>
      <c r="AM67" s="9">
        <v>60</v>
      </c>
    </row>
    <row r="68" spans="38:39">
      <c r="AL68" s="9">
        <v>56</v>
      </c>
      <c r="AM68" s="9">
        <v>60</v>
      </c>
    </row>
    <row r="69" spans="38:39">
      <c r="AL69" s="9">
        <v>57</v>
      </c>
      <c r="AM69" s="9">
        <v>60</v>
      </c>
    </row>
    <row r="70" spans="38:39">
      <c r="AL70" s="9">
        <v>58</v>
      </c>
      <c r="AM70" s="9">
        <v>60</v>
      </c>
    </row>
    <row r="71" spans="38:39">
      <c r="AL71" s="9">
        <v>59</v>
      </c>
      <c r="AM71" s="9">
        <v>60</v>
      </c>
    </row>
  </sheetData>
  <mergeCells count="270">
    <mergeCell ref="A6:C7"/>
    <mergeCell ref="D6:M7"/>
    <mergeCell ref="Q6:X6"/>
    <mergeCell ref="Q7:X7"/>
    <mergeCell ref="A2:P2"/>
    <mergeCell ref="V2:W2"/>
    <mergeCell ref="A4:C5"/>
    <mergeCell ref="D4:D5"/>
    <mergeCell ref="E4:E5"/>
    <mergeCell ref="F4:F5"/>
    <mergeCell ref="G4:G5"/>
    <mergeCell ref="H4:H5"/>
    <mergeCell ref="I4:I5"/>
    <mergeCell ref="Q2:S2"/>
    <mergeCell ref="V8:X9"/>
    <mergeCell ref="Q11:T11"/>
    <mergeCell ref="U11:X11"/>
    <mergeCell ref="J4:J5"/>
    <mergeCell ref="K4:K5"/>
    <mergeCell ref="L4:L5"/>
    <mergeCell ref="M4:M5"/>
    <mergeCell ref="N4:P7"/>
    <mergeCell ref="Q4:X4"/>
    <mergeCell ref="Q5:X5"/>
    <mergeCell ref="E11:J11"/>
    <mergeCell ref="K11:M12"/>
    <mergeCell ref="E12:G12"/>
    <mergeCell ref="H12:J12"/>
    <mergeCell ref="A11:B12"/>
    <mergeCell ref="C11:D12"/>
    <mergeCell ref="A8:C8"/>
    <mergeCell ref="D8:K9"/>
    <mergeCell ref="L8:M9"/>
    <mergeCell ref="U13:X13"/>
    <mergeCell ref="N14:P14"/>
    <mergeCell ref="Q14:T14"/>
    <mergeCell ref="U14:X14"/>
    <mergeCell ref="N13:P13"/>
    <mergeCell ref="Q13:T13"/>
    <mergeCell ref="K13:M13"/>
    <mergeCell ref="K14:M14"/>
    <mergeCell ref="Q12:T12"/>
    <mergeCell ref="U12:X12"/>
    <mergeCell ref="N11:P12"/>
    <mergeCell ref="E13:G13"/>
    <mergeCell ref="E14:G14"/>
    <mergeCell ref="A13:B13"/>
    <mergeCell ref="C13:D13"/>
    <mergeCell ref="A14:B14"/>
    <mergeCell ref="C14:D14"/>
    <mergeCell ref="N8:P9"/>
    <mergeCell ref="Q8:U9"/>
    <mergeCell ref="U17:X17"/>
    <mergeCell ref="N18:P18"/>
    <mergeCell ref="Q18:T18"/>
    <mergeCell ref="U18:X18"/>
    <mergeCell ref="N17:P17"/>
    <mergeCell ref="Q17:T17"/>
    <mergeCell ref="K17:M17"/>
    <mergeCell ref="K18:M18"/>
    <mergeCell ref="U15:X15"/>
    <mergeCell ref="N16:P16"/>
    <mergeCell ref="Q16:T16"/>
    <mergeCell ref="U16:X16"/>
    <mergeCell ref="N15:P15"/>
    <mergeCell ref="Q15:T15"/>
    <mergeCell ref="K15:M15"/>
    <mergeCell ref="K16:M16"/>
    <mergeCell ref="U21:X21"/>
    <mergeCell ref="N22:P22"/>
    <mergeCell ref="Q22:T22"/>
    <mergeCell ref="U22:X22"/>
    <mergeCell ref="N21:P21"/>
    <mergeCell ref="Q21:T21"/>
    <mergeCell ref="K21:M21"/>
    <mergeCell ref="K22:M22"/>
    <mergeCell ref="U19:X19"/>
    <mergeCell ref="N20:P20"/>
    <mergeCell ref="Q20:T20"/>
    <mergeCell ref="U20:X20"/>
    <mergeCell ref="N19:P19"/>
    <mergeCell ref="Q19:T19"/>
    <mergeCell ref="K19:M19"/>
    <mergeCell ref="K20:M20"/>
    <mergeCell ref="U25:X25"/>
    <mergeCell ref="N26:P26"/>
    <mergeCell ref="Q26:T26"/>
    <mergeCell ref="U26:X26"/>
    <mergeCell ref="N25:P25"/>
    <mergeCell ref="Q25:T25"/>
    <mergeCell ref="K25:M25"/>
    <mergeCell ref="K26:M26"/>
    <mergeCell ref="U23:X23"/>
    <mergeCell ref="N24:P24"/>
    <mergeCell ref="Q24:T24"/>
    <mergeCell ref="U24:X24"/>
    <mergeCell ref="N23:P23"/>
    <mergeCell ref="Q23:T23"/>
    <mergeCell ref="K23:M23"/>
    <mergeCell ref="K24:M24"/>
    <mergeCell ref="U29:X29"/>
    <mergeCell ref="N30:P30"/>
    <mergeCell ref="Q30:T30"/>
    <mergeCell ref="U30:X30"/>
    <mergeCell ref="N29:P29"/>
    <mergeCell ref="Q29:T29"/>
    <mergeCell ref="K29:M29"/>
    <mergeCell ref="K30:M30"/>
    <mergeCell ref="U27:X27"/>
    <mergeCell ref="N28:P28"/>
    <mergeCell ref="Q28:T28"/>
    <mergeCell ref="U28:X28"/>
    <mergeCell ref="N27:P27"/>
    <mergeCell ref="Q27:T27"/>
    <mergeCell ref="K27:M27"/>
    <mergeCell ref="K28:M28"/>
    <mergeCell ref="U33:X33"/>
    <mergeCell ref="N34:P34"/>
    <mergeCell ref="Q34:T34"/>
    <mergeCell ref="U34:X34"/>
    <mergeCell ref="N33:P33"/>
    <mergeCell ref="Q33:T33"/>
    <mergeCell ref="K33:M33"/>
    <mergeCell ref="K34:M34"/>
    <mergeCell ref="U31:X31"/>
    <mergeCell ref="N32:P32"/>
    <mergeCell ref="Q32:T32"/>
    <mergeCell ref="U32:X32"/>
    <mergeCell ref="N31:P31"/>
    <mergeCell ref="Q31:T31"/>
    <mergeCell ref="K31:M31"/>
    <mergeCell ref="K32:M32"/>
    <mergeCell ref="U35:X35"/>
    <mergeCell ref="N36:P36"/>
    <mergeCell ref="Q36:T36"/>
    <mergeCell ref="U36:X36"/>
    <mergeCell ref="N35:P35"/>
    <mergeCell ref="Q35:T35"/>
    <mergeCell ref="Q39:T39"/>
    <mergeCell ref="K35:M35"/>
    <mergeCell ref="K36:M36"/>
    <mergeCell ref="U37:X37"/>
    <mergeCell ref="N38:P38"/>
    <mergeCell ref="Q38:T38"/>
    <mergeCell ref="U38:X38"/>
    <mergeCell ref="N37:P37"/>
    <mergeCell ref="Q37:T37"/>
    <mergeCell ref="K37:M37"/>
    <mergeCell ref="K38:M38"/>
    <mergeCell ref="E41:G41"/>
    <mergeCell ref="H41:J41"/>
    <mergeCell ref="K41:M41"/>
    <mergeCell ref="U41:X41"/>
    <mergeCell ref="N41:P41"/>
    <mergeCell ref="Q41:T41"/>
    <mergeCell ref="U39:X39"/>
    <mergeCell ref="N40:P40"/>
    <mergeCell ref="Q40:T40"/>
    <mergeCell ref="U40:X40"/>
    <mergeCell ref="N39:P39"/>
    <mergeCell ref="K39:M39"/>
    <mergeCell ref="K40:M40"/>
    <mergeCell ref="E39:G39"/>
    <mergeCell ref="H39:J39"/>
    <mergeCell ref="E40:G40"/>
    <mergeCell ref="H40:J40"/>
    <mergeCell ref="E15:G15"/>
    <mergeCell ref="E16:G16"/>
    <mergeCell ref="E17:G17"/>
    <mergeCell ref="H13:J13"/>
    <mergeCell ref="H14:J14"/>
    <mergeCell ref="H15:J15"/>
    <mergeCell ref="H16:J16"/>
    <mergeCell ref="H17:J17"/>
    <mergeCell ref="E23:G23"/>
    <mergeCell ref="H23:J23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E37:G37"/>
    <mergeCell ref="H37:J37"/>
    <mergeCell ref="E38:G38"/>
    <mergeCell ref="H38:J38"/>
    <mergeCell ref="E32:G32"/>
    <mergeCell ref="H32:J32"/>
    <mergeCell ref="E33:G33"/>
    <mergeCell ref="H33:J33"/>
    <mergeCell ref="E34:G34"/>
    <mergeCell ref="H34:J34"/>
    <mergeCell ref="E35:G35"/>
    <mergeCell ref="H35:J35"/>
    <mergeCell ref="E36:G36"/>
    <mergeCell ref="H36:J36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31:B31"/>
    <mergeCell ref="C31:D31"/>
    <mergeCell ref="A32:B32"/>
    <mergeCell ref="C32:D3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38:B38"/>
    <mergeCell ref="C38:D38"/>
    <mergeCell ref="A39:B39"/>
    <mergeCell ref="C39:D39"/>
    <mergeCell ref="A40:B40"/>
    <mergeCell ref="C40:D40"/>
    <mergeCell ref="A41:D41"/>
    <mergeCell ref="A9:C9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28:B28"/>
    <mergeCell ref="C28:D28"/>
    <mergeCell ref="A29:B29"/>
    <mergeCell ref="C29:D29"/>
    <mergeCell ref="A30:B30"/>
    <mergeCell ref="C30:D30"/>
  </mergeCells>
  <phoneticPr fontId="2"/>
  <conditionalFormatting sqref="AC13:AC40">
    <cfRule type="cellIs" dxfId="2" priority="4" operator="lessThan">
      <formula>#REF!</formula>
    </cfRule>
  </conditionalFormatting>
  <conditionalFormatting sqref="Z13:Z40">
    <cfRule type="expression" dxfId="1" priority="1" stopIfTrue="1">
      <formula>XFD10=1</formula>
    </cfRule>
    <cfRule type="expression" dxfId="0" priority="2" stopIfTrue="1">
      <formula>XFD10=7</formula>
    </cfRule>
  </conditionalFormatting>
  <pageMargins left="0.78740157480314965" right="0.78740157480314965" top="0.39370078740157483" bottom="0.3937007874015748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実績記録票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03734</dc:creator>
  <cp:lastModifiedBy>03039</cp:lastModifiedBy>
  <cp:lastPrinted>2023-02-16T08:16:24Z</cp:lastPrinted>
  <dcterms:created xsi:type="dcterms:W3CDTF">2013-04-30T01:41:31Z</dcterms:created>
  <dcterms:modified xsi:type="dcterms:W3CDTF">2023-03-24T08:16:55Z</dcterms:modified>
</cp:coreProperties>
</file>